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DJ 4_24_14" sheetId="1" r:id="rId4"/>
    <sheet name="DJ 4_24_14 by spending" sheetId="2" r:id="rId5"/>
    <sheet name="Sheet2" sheetId="3" r:id="rId6"/>
    <sheet name="Sheet3" sheetId="4" r:id="rId7"/>
  </sheets>
</workbook>
</file>

<file path=xl/sharedStrings.xml><?xml version="1.0" encoding="utf-8"?>
<sst xmlns="http://schemas.openxmlformats.org/spreadsheetml/2006/main" uniqueCount="477">
  <si>
    <t>SUPER CO-OP</t>
  </si>
  <si>
    <t>Entitlement / Expenses</t>
  </si>
  <si>
    <t>RA #</t>
  </si>
  <si>
    <t>District</t>
  </si>
  <si>
    <t>TLS</t>
  </si>
  <si>
    <t>Ent. Before DOD deduct</t>
  </si>
  <si>
    <t>DOD</t>
  </si>
  <si>
    <t>Ent. After DOD deduct</t>
  </si>
  <si>
    <t>Brown Box</t>
  </si>
  <si>
    <t>Processing</t>
  </si>
  <si>
    <t>Total Spent BB+Proc</t>
  </si>
  <si>
    <t>Remaining</t>
  </si>
  <si>
    <t>% Remaining</t>
  </si>
  <si>
    <t>634800</t>
  </si>
  <si>
    <t xml:space="preserve">                General Shafter SD</t>
  </si>
  <si>
    <t>---</t>
  </si>
  <si>
    <t>635800</t>
  </si>
  <si>
    <t xml:space="preserve">                Linns Valley Poso Flats SD</t>
  </si>
  <si>
    <t>622500</t>
  </si>
  <si>
    <t xml:space="preserve">               Kingburg Joint HSD</t>
  </si>
  <si>
    <t>707100</t>
  </si>
  <si>
    <t xml:space="preserve">              Gravenstein Union ESD</t>
  </si>
  <si>
    <t>708000</t>
  </si>
  <si>
    <t xml:space="preserve">              Mark West Union SD</t>
  </si>
  <si>
    <t>623700</t>
  </si>
  <si>
    <t xml:space="preserve">              Pine Ridge ESD</t>
  </si>
  <si>
    <t>708700</t>
  </si>
  <si>
    <t xml:space="preserve">              Piner Olivet Union ESD</t>
  </si>
  <si>
    <t>709300</t>
  </si>
  <si>
    <t xml:space="preserve">              Sebastopol Un ESD</t>
  </si>
  <si>
    <t>721300</t>
  </si>
  <si>
    <t xml:space="preserve">              Springville Union SD</t>
  </si>
  <si>
    <t>634200</t>
  </si>
  <si>
    <t xml:space="preserve">   Vends: Di Giorgio SD</t>
  </si>
  <si>
    <t>C75100</t>
  </si>
  <si>
    <t xml:space="preserve">  Vends:  Achieve Charter School of Paradise</t>
  </si>
  <si>
    <t>706200</t>
  </si>
  <si>
    <t xml:space="preserve">  Vends:  Bennett Valley Union SD</t>
  </si>
  <si>
    <t>620200</t>
  </si>
  <si>
    <t xml:space="preserve">  Vends:  Big Creek ESD</t>
  </si>
  <si>
    <t>621000</t>
  </si>
  <si>
    <t xml:space="preserve">  Vends:  Clay Joint SD</t>
  </si>
  <si>
    <t>C57800</t>
  </si>
  <si>
    <t xml:space="preserve">  Vends:  Edward B Cole Sr Academy</t>
  </si>
  <si>
    <t>646000</t>
  </si>
  <si>
    <t xml:space="preserve">  Vends:  Hermosa Beach USD</t>
  </si>
  <si>
    <t>715500</t>
  </si>
  <si>
    <t xml:space="preserve">  Vends:  Kirkwood ESD</t>
  </si>
  <si>
    <t>652700</t>
  </si>
  <si>
    <t xml:space="preserve">  Vends:  Raymond-Knowles Union ESD</t>
  </si>
  <si>
    <t>661800</t>
  </si>
  <si>
    <t xml:space="preserve">  Vends:  San Lucas Union SD</t>
  </si>
  <si>
    <t>654600</t>
  </si>
  <si>
    <t xml:space="preserve">  Vends:  San Rafael City HSD</t>
  </si>
  <si>
    <t>104400</t>
  </si>
  <si>
    <t xml:space="preserve">  Vends:  Santa Cruz Co Office of Ed</t>
  </si>
  <si>
    <t>721000</t>
  </si>
  <si>
    <t xml:space="preserve">  Vends:  Saucelito Elem School</t>
  </si>
  <si>
    <t>A10100</t>
  </si>
  <si>
    <t xml:space="preserve">  Vends:  St. Lasalle School</t>
  </si>
  <si>
    <t>710100</t>
  </si>
  <si>
    <t xml:space="preserve">  Vends:  Wilmar SD</t>
  </si>
  <si>
    <t>642100</t>
  </si>
  <si>
    <t>ABC Unified School District</t>
  </si>
  <si>
    <t>616300</t>
  </si>
  <si>
    <t>Acalanes Union High School District</t>
  </si>
  <si>
    <t>675800</t>
  </si>
  <si>
    <t>Adelanto School District</t>
  </si>
  <si>
    <t>611200</t>
  </si>
  <si>
    <t>Albany Unified School District</t>
  </si>
  <si>
    <t>757100</t>
  </si>
  <si>
    <t>Alhambra City Elem. &amp; High School District</t>
  </si>
  <si>
    <t>675900</t>
  </si>
  <si>
    <t>Alta Loma Elementary School District</t>
  </si>
  <si>
    <t>664300</t>
  </si>
  <si>
    <t>Anaheim Union High School District</t>
  </si>
  <si>
    <t>616400</t>
  </si>
  <si>
    <t>Antioch Unified School District</t>
  </si>
  <si>
    <t>642600</t>
  </si>
  <si>
    <t>Arcadia Unified School District</t>
  </si>
  <si>
    <t>638700</t>
  </si>
  <si>
    <t>Armona Union Elementary School District</t>
  </si>
  <si>
    <t>752500</t>
  </si>
  <si>
    <t>Aromas-San Juan Unified School District</t>
  </si>
  <si>
    <t>656300</t>
  </si>
  <si>
    <t>Atwater School District</t>
  </si>
  <si>
    <t>642700</t>
  </si>
  <si>
    <t>Azusa Unified School District</t>
  </si>
  <si>
    <t>642800</t>
  </si>
  <si>
    <t>Baldwin Park Unified School District</t>
  </si>
  <si>
    <t>669800</t>
  </si>
  <si>
    <t>Banning Unified School District</t>
  </si>
  <si>
    <t>651800</t>
  </si>
  <si>
    <t>Bass Lake JT Elementary</t>
  </si>
  <si>
    <t>642900</t>
  </si>
  <si>
    <t>Bassett Unified School District</t>
  </si>
  <si>
    <t>676300</t>
  </si>
  <si>
    <t>Bear Valley Unified School District</t>
  </si>
  <si>
    <t>669900</t>
  </si>
  <si>
    <t>Beaumont Unified School District</t>
  </si>
  <si>
    <t>643000</t>
  </si>
  <si>
    <t>Bellflower Unified School District</t>
  </si>
  <si>
    <t>643200</t>
  </si>
  <si>
    <t>Bonita Unified School District</t>
  </si>
  <si>
    <t>664400</t>
  </si>
  <si>
    <t>Brea-Olinda Unified School District</t>
  </si>
  <si>
    <t>616500</t>
  </si>
  <si>
    <t>Brentwood Union Elementary SD</t>
  </si>
  <si>
    <t>713500</t>
  </si>
  <si>
    <t>Brittan Elementary School District</t>
  </si>
  <si>
    <t>618300</t>
  </si>
  <si>
    <t>Buckeye Union School District</t>
  </si>
  <si>
    <t>664500</t>
  </si>
  <si>
    <t>Buena Park School District</t>
  </si>
  <si>
    <t>616600</t>
  </si>
  <si>
    <t>Byron Union School District</t>
  </si>
  <si>
    <t>664600</t>
  </si>
  <si>
    <t>Capistrano Unified School District</t>
  </si>
  <si>
    <t>739600</t>
  </si>
  <si>
    <t>Central Unified School District</t>
  </si>
  <si>
    <t>638800</t>
  </si>
  <si>
    <t>Central Union School District</t>
  </si>
  <si>
    <t>664700</t>
  </si>
  <si>
    <t>Centralia Elementary School District</t>
  </si>
  <si>
    <t>710400</t>
  </si>
  <si>
    <t>Ceres Unified School District</t>
  </si>
  <si>
    <t>676500</t>
  </si>
  <si>
    <t>Chaffey Joint High School District</t>
  </si>
  <si>
    <t>643700</t>
  </si>
  <si>
    <t>Charter Oak Unified School District</t>
  </si>
  <si>
    <t>676700</t>
  </si>
  <si>
    <t>Chino Valley Unified School District</t>
  </si>
  <si>
    <t>652000</t>
  </si>
  <si>
    <t>Chowchilla High School District</t>
  </si>
  <si>
    <t>643900</t>
  </si>
  <si>
    <t>Claremont Unified School District</t>
  </si>
  <si>
    <t>621100</t>
  </si>
  <si>
    <t>Clovis Unified School District</t>
  </si>
  <si>
    <t>621200</t>
  </si>
  <si>
    <t>Coalinga-Huron Unified School District</t>
  </si>
  <si>
    <t>676800</t>
  </si>
  <si>
    <t>Colton Joint Unified School District</t>
  </si>
  <si>
    <t>737500</t>
  </si>
  <si>
    <t>Conejo Valley Unified School District</t>
  </si>
  <si>
    <t>638900</t>
  </si>
  <si>
    <t>Corcoran Unified School District</t>
  </si>
  <si>
    <t>714900</t>
  </si>
  <si>
    <t>Corning Union School District</t>
  </si>
  <si>
    <t>670300</t>
  </si>
  <si>
    <t>Corona-Norco Unified School District</t>
  </si>
  <si>
    <t>644300</t>
  </si>
  <si>
    <t>Covina Valley Unified School District</t>
  </si>
  <si>
    <t>676900</t>
  </si>
  <si>
    <t>Cucamonga School District</t>
  </si>
  <si>
    <t>644400</t>
  </si>
  <si>
    <t>Culver City Unified School District</t>
  </si>
  <si>
    <t>718600</t>
  </si>
  <si>
    <t>Cutler-Orosi Unified School District</t>
  </si>
  <si>
    <t>664800</t>
  </si>
  <si>
    <t>Cypress School District</t>
  </si>
  <si>
    <t>755300</t>
  </si>
  <si>
    <t>Dinuba Unified School District</t>
  </si>
  <si>
    <t>644500</t>
  </si>
  <si>
    <t>Downey Unified School District</t>
  </si>
  <si>
    <t>644600</t>
  </si>
  <si>
    <t>Duarte Unified School District</t>
  </si>
  <si>
    <t>713700</t>
  </si>
  <si>
    <t>East Nicolaus High School</t>
  </si>
  <si>
    <t>644800</t>
  </si>
  <si>
    <t>East Whittier City Elementary School District</t>
  </si>
  <si>
    <t>645000</t>
  </si>
  <si>
    <t>El Monte Elementary School District</t>
  </si>
  <si>
    <t>645100</t>
  </si>
  <si>
    <t>El Monte Union High School District</t>
  </si>
  <si>
    <t>645200</t>
  </si>
  <si>
    <t>El Rancho Unified School District</t>
  </si>
  <si>
    <t>645300</t>
  </si>
  <si>
    <t>El Segundo Unified School District</t>
  </si>
  <si>
    <t>Exeter Unified School District</t>
  </si>
  <si>
    <t>677100</t>
  </si>
  <si>
    <t>Fontana Unified School District</t>
  </si>
  <si>
    <t>621500</t>
  </si>
  <si>
    <t>Fowler Unified School District</t>
  </si>
  <si>
    <t>665000</t>
  </si>
  <si>
    <t>Fullerton School District</t>
  </si>
  <si>
    <t>665200</t>
  </si>
  <si>
    <t>Garden Grove Unified School District</t>
  </si>
  <si>
    <t>645500</t>
  </si>
  <si>
    <t>Garvey School District</t>
  </si>
  <si>
    <t>645600</t>
  </si>
  <si>
    <t>Glendale Unified School District</t>
  </si>
  <si>
    <t>645700</t>
  </si>
  <si>
    <t>Glendora Unified School District</t>
  </si>
  <si>
    <t>752300</t>
  </si>
  <si>
    <t>Golden Plains Unified School District</t>
  </si>
  <si>
    <t>C57200</t>
  </si>
  <si>
    <t>Granada Hills Charter High School</t>
  </si>
  <si>
    <t>734400</t>
  </si>
  <si>
    <t>Hacienda La Puente Unified School District</t>
  </si>
  <si>
    <t>765600</t>
  </si>
  <si>
    <t>Hamilton Unified School District</t>
  </si>
  <si>
    <t>639100</t>
  </si>
  <si>
    <t>Hanford Elem School District</t>
  </si>
  <si>
    <t>645900</t>
  </si>
  <si>
    <t>Hawthorne School District</t>
  </si>
  <si>
    <t>670800</t>
  </si>
  <si>
    <t>Hemet Unified School District</t>
  </si>
  <si>
    <t>750400</t>
  </si>
  <si>
    <t>Hesperia Unified School District</t>
  </si>
  <si>
    <t>711000</t>
  </si>
  <si>
    <t>Hickman Charter School</t>
  </si>
  <si>
    <t>674700</t>
  </si>
  <si>
    <t>Hollister School District</t>
  </si>
  <si>
    <t>665400</t>
  </si>
  <si>
    <t>Huntington Beach Union High School District</t>
  </si>
  <si>
    <t>736500</t>
  </si>
  <si>
    <t>Irvine Unified School Distict</t>
  </si>
  <si>
    <t>670900</t>
  </si>
  <si>
    <t>Jurupa Unified School District</t>
  </si>
  <si>
    <t>739900</t>
  </si>
  <si>
    <t>Kerman Unified School District</t>
  </si>
  <si>
    <t>635200</t>
  </si>
  <si>
    <t>Kern High School District</t>
  </si>
  <si>
    <t>622600</t>
  </si>
  <si>
    <t>King Canyon Unified School District</t>
  </si>
  <si>
    <t>660500</t>
  </si>
  <si>
    <t>King City Union School District</t>
  </si>
  <si>
    <t>639400</t>
  </si>
  <si>
    <t>Kings River Hardwich School District</t>
  </si>
  <si>
    <t>622400</t>
  </si>
  <si>
    <t>Kingsburg Elem Charter School District</t>
  </si>
  <si>
    <t>665600</t>
  </si>
  <si>
    <t>La Habra City School District</t>
  </si>
  <si>
    <t>751700</t>
  </si>
  <si>
    <t>Lake Elsinore Unified School District</t>
  </si>
  <si>
    <t>646800</t>
  </si>
  <si>
    <t>Las Virgenes Unified School District</t>
  </si>
  <si>
    <t>622800</t>
  </si>
  <si>
    <t>Laton Unified School District</t>
  </si>
  <si>
    <t>646900</t>
  </si>
  <si>
    <t>Lawndale School District</t>
  </si>
  <si>
    <t>682000</t>
  </si>
  <si>
    <t>Lemon Grove School District</t>
  </si>
  <si>
    <t>639700</t>
  </si>
  <si>
    <t>Lemoore Union Elementary School District</t>
  </si>
  <si>
    <t>639800</t>
  </si>
  <si>
    <t>Lemoore Union High School District</t>
  </si>
  <si>
    <t>647000</t>
  </si>
  <si>
    <t>Lennox School District</t>
  </si>
  <si>
    <t>719900</t>
  </si>
  <si>
    <t>Lindsay Unified School District</t>
  </si>
  <si>
    <t>685800</t>
  </si>
  <si>
    <t>Lodi Unified School District</t>
  </si>
  <si>
    <t>692200</t>
  </si>
  <si>
    <t>Lompoc Unified School District</t>
  </si>
  <si>
    <t>739200</t>
  </si>
  <si>
    <t>Los Alamitos Unified School District</t>
  </si>
  <si>
    <t>657500</t>
  </si>
  <si>
    <t>Los Banos Unified School District</t>
  </si>
  <si>
    <t>647600</t>
  </si>
  <si>
    <t>Lowell Joint School District</t>
  </si>
  <si>
    <t>647700</t>
  </si>
  <si>
    <t>Lynwood Unified School District</t>
  </si>
  <si>
    <t>652400</t>
  </si>
  <si>
    <t>Madera Unified School District</t>
  </si>
  <si>
    <t>714000</t>
  </si>
  <si>
    <t>Marcum Illinois Union School District</t>
  </si>
  <si>
    <t>655300</t>
  </si>
  <si>
    <t>Mariposa Co. Unified School District</t>
  </si>
  <si>
    <t>657600</t>
  </si>
  <si>
    <t>McSwain Union Elementary School District</t>
  </si>
  <si>
    <t>751200</t>
  </si>
  <si>
    <t>Mendota Unified School District</t>
  </si>
  <si>
    <t>657800</t>
  </si>
  <si>
    <t>Merced Union High School District</t>
  </si>
  <si>
    <t>711600</t>
  </si>
  <si>
    <t>Modesto City School District</t>
  </si>
  <si>
    <t>647900</t>
  </si>
  <si>
    <t>Monrovia Unified School District</t>
  </si>
  <si>
    <t>720000</t>
  </si>
  <si>
    <t>Monson Sultana School District</t>
  </si>
  <si>
    <t>660900</t>
  </si>
  <si>
    <t>Monterey Peninsula Unified School District</t>
  </si>
  <si>
    <t>739400</t>
  </si>
  <si>
    <t>Moorpark Unified School District</t>
  </si>
  <si>
    <t>671200</t>
  </si>
  <si>
    <t>Moreno Valley Unified School District</t>
  </si>
  <si>
    <t>695800</t>
  </si>
  <si>
    <t>Morgan Hill School District</t>
  </si>
  <si>
    <t>677700</t>
  </si>
  <si>
    <t>Morongo Unified School District</t>
  </si>
  <si>
    <t>648100</t>
  </si>
  <si>
    <t>Mountain View Elementary School District</t>
  </si>
  <si>
    <t>617500</t>
  </si>
  <si>
    <t>Mt. Diablo Unified School District</t>
  </si>
  <si>
    <t>752000</t>
  </si>
  <si>
    <t>Murrieta Valley Unified School District</t>
  </si>
  <si>
    <t>752800</t>
  </si>
  <si>
    <t>Natamos Unified School District</t>
  </si>
  <si>
    <t>665900</t>
  </si>
  <si>
    <t>Newport-Mesa Unified School District</t>
  </si>
  <si>
    <t>648400</t>
  </si>
  <si>
    <t>Norwalk-La Mirada Unified School District</t>
  </si>
  <si>
    <t>738700</t>
  </si>
  <si>
    <t>Oak Park School District</t>
  </si>
  <si>
    <t>725100</t>
  </si>
  <si>
    <t>Ocean View Elementary School District</t>
  </si>
  <si>
    <t>666100</t>
  </si>
  <si>
    <t>Ocean View School District</t>
  </si>
  <si>
    <t>725200</t>
  </si>
  <si>
    <t>Ojai Unified School District</t>
  </si>
  <si>
    <t>678100</t>
  </si>
  <si>
    <t>Ontario-Montclair School District</t>
  </si>
  <si>
    <t>103000</t>
  </si>
  <si>
    <t>Orange County Department of Education</t>
  </si>
  <si>
    <t>666200</t>
  </si>
  <si>
    <t>Orange Unified School District</t>
  </si>
  <si>
    <t>692600</t>
  </si>
  <si>
    <t>Orcutt Union School District</t>
  </si>
  <si>
    <t>678200</t>
  </si>
  <si>
    <t>Oro Grande Elementary School District</t>
  </si>
  <si>
    <t>615100</t>
  </si>
  <si>
    <t>Oroville Union High School District</t>
  </si>
  <si>
    <t>725300</t>
  </si>
  <si>
    <t>Oxnard School District</t>
  </si>
  <si>
    <t>725400</t>
  </si>
  <si>
    <t>Oxnard Union High School District</t>
  </si>
  <si>
    <t>697900</t>
  </si>
  <si>
    <t>Pajaro Valley Unified School District</t>
  </si>
  <si>
    <t>671700</t>
  </si>
  <si>
    <t>Palm Springs Unified School District</t>
  </si>
  <si>
    <t>671800</t>
  </si>
  <si>
    <t>Palo Verde Unified School District</t>
  </si>
  <si>
    <t>615300</t>
  </si>
  <si>
    <t>Paradise Unified School District</t>
  </si>
  <si>
    <t>623600</t>
  </si>
  <si>
    <t>Parlier Unified School District</t>
  </si>
  <si>
    <t>648800</t>
  </si>
  <si>
    <t>Pasadena Unified School District</t>
  </si>
  <si>
    <t>754500</t>
  </si>
  <si>
    <t>Paso Robles Joint Unified School District</t>
  </si>
  <si>
    <t>671900</t>
  </si>
  <si>
    <t>Perris Elementary School District</t>
  </si>
  <si>
    <t>672000</t>
  </si>
  <si>
    <t>Perris Union High School District</t>
  </si>
  <si>
    <t>708600</t>
  </si>
  <si>
    <t>Petaluma Joint Union High School District</t>
  </si>
  <si>
    <t>720400</t>
  </si>
  <si>
    <t>Pixley Union School District</t>
  </si>
  <si>
    <t>666400</t>
  </si>
  <si>
    <t>Placentia-Yorba Linda Unified School District</t>
  </si>
  <si>
    <t>619500</t>
  </si>
  <si>
    <t>Placerville Union School District</t>
  </si>
  <si>
    <t>727400</t>
  </si>
  <si>
    <t>Plumas Lake Elementary School District</t>
  </si>
  <si>
    <t>669600</t>
  </si>
  <si>
    <t>Plumas Unified School District</t>
  </si>
  <si>
    <t>649000</t>
  </si>
  <si>
    <t>Pomona Unified School District</t>
  </si>
  <si>
    <t>755200</t>
  </si>
  <si>
    <t>Porterville Unified School District</t>
  </si>
  <si>
    <t>716200</t>
  </si>
  <si>
    <t>Red Bluff Union Elementary School District</t>
  </si>
  <si>
    <t>753400</t>
  </si>
  <si>
    <t>Redondo Beach Unified School District</t>
  </si>
  <si>
    <t>739300</t>
  </si>
  <si>
    <t>Reef Sunset Unified School District.</t>
  </si>
  <si>
    <t>619700</t>
  </si>
  <si>
    <t>Rescue Union School District.</t>
  </si>
  <si>
    <t>678500</t>
  </si>
  <si>
    <t>Rialto Unified School District</t>
  </si>
  <si>
    <t>754000</t>
  </si>
  <si>
    <t>Riverdale Joint Unified School District</t>
  </si>
  <si>
    <t>672100</t>
  </si>
  <si>
    <t>Riverside Unified School District</t>
  </si>
  <si>
    <t>672300</t>
  </si>
  <si>
    <t>Romoland School District</t>
  </si>
  <si>
    <t>649300</t>
  </si>
  <si>
    <t>Rosemead School District</t>
  </si>
  <si>
    <t>669200</t>
  </si>
  <si>
    <t>Roseville Jt Union High School District</t>
  </si>
  <si>
    <t>734500</t>
  </si>
  <si>
    <t>Rowland Unified School District</t>
  </si>
  <si>
    <t>736300</t>
  </si>
  <si>
    <t>Saddleback Valley Unified School District</t>
  </si>
  <si>
    <t>661400</t>
  </si>
  <si>
    <t>Salinas City Elem. School District</t>
  </si>
  <si>
    <t>661500</t>
  </si>
  <si>
    <t>Salinas Union High School District</t>
  </si>
  <si>
    <t>675300</t>
  </si>
  <si>
    <t>San Benito High School District</t>
  </si>
  <si>
    <t>752900</t>
  </si>
  <si>
    <t>San Gabriel Unified School District</t>
  </si>
  <si>
    <t>674400</t>
  </si>
  <si>
    <t>San Juan Unified School District</t>
  </si>
  <si>
    <t>613000</t>
  </si>
  <si>
    <t>San Lorenzo Unified School District</t>
  </si>
  <si>
    <t>649600</t>
  </si>
  <si>
    <t>San Marino Unified School District</t>
  </si>
  <si>
    <t>690300</t>
  </si>
  <si>
    <t>San Mateo-Foster City School District</t>
  </si>
  <si>
    <t>654500</t>
  </si>
  <si>
    <t>San Rafael City Elementary School District</t>
  </si>
  <si>
    <t>624100</t>
  </si>
  <si>
    <t>Sanger Unified School District</t>
  </si>
  <si>
    <t>666700</t>
  </si>
  <si>
    <t>Santa Ana Unified School District</t>
  </si>
  <si>
    <t>234300</t>
  </si>
  <si>
    <t>Santa Clara County Probation Department</t>
  </si>
  <si>
    <t>696700</t>
  </si>
  <si>
    <t>Santa Clara Unified School District</t>
  </si>
  <si>
    <t>407000</t>
  </si>
  <si>
    <t>Santa Clarita Valley School Food Services Agency</t>
  </si>
  <si>
    <t>698100</t>
  </si>
  <si>
    <t>Santa Cruz City Schools</t>
  </si>
  <si>
    <t>691200</t>
  </si>
  <si>
    <t>Santa Maria-Bonita School District</t>
  </si>
  <si>
    <t>649800</t>
  </si>
  <si>
    <t>Santa Monica-Malibu Unified School District</t>
  </si>
  <si>
    <t>709100</t>
  </si>
  <si>
    <t>Santa Rosa City Schools</t>
  </si>
  <si>
    <t>624300</t>
  </si>
  <si>
    <t>Selma Unified School District</t>
  </si>
  <si>
    <t>752700</t>
  </si>
  <si>
    <t>Sierra Unified School District</t>
  </si>
  <si>
    <t>726000</t>
  </si>
  <si>
    <t>Simi Valley Unified School District</t>
  </si>
  <si>
    <t>709500</t>
  </si>
  <si>
    <t>Sonoma Valley Unified School District</t>
  </si>
  <si>
    <t>683900</t>
  </si>
  <si>
    <t>South Bay Union School District</t>
  </si>
  <si>
    <t>650200</t>
  </si>
  <si>
    <t>South Pasadena Unified School District</t>
  </si>
  <si>
    <t>690700</t>
  </si>
  <si>
    <t>South San Francisco Unified School District</t>
  </si>
  <si>
    <t>650300</t>
  </si>
  <si>
    <t>South Whittier School District</t>
  </si>
  <si>
    <t>684100</t>
  </si>
  <si>
    <t>Sweetwater Union High School District</t>
  </si>
  <si>
    <t>650500</t>
  </si>
  <si>
    <t>Temple City Unified School District</t>
  </si>
  <si>
    <t>615400</t>
  </si>
  <si>
    <t>Thermalito Union School District</t>
  </si>
  <si>
    <t>650600</t>
  </si>
  <si>
    <t>Torrance Unified School District</t>
  </si>
  <si>
    <t>722300</t>
  </si>
  <si>
    <t>Tulare City School District</t>
  </si>
  <si>
    <t>722400</t>
  </si>
  <si>
    <t>Tulare Union High School District</t>
  </si>
  <si>
    <t>736400</t>
  </si>
  <si>
    <t>Tustin Unified School District</t>
  </si>
  <si>
    <t>750600</t>
  </si>
  <si>
    <t>Upland Unified School District</t>
  </si>
  <si>
    <t>752400</t>
  </si>
  <si>
    <t>Val Verde Unified School District</t>
  </si>
  <si>
    <t>679300</t>
  </si>
  <si>
    <t>Victor Valley Union High School District</t>
  </si>
  <si>
    <t>722500</t>
  </si>
  <si>
    <t>Visalia Unified School District</t>
  </si>
  <si>
    <t>734600</t>
  </si>
  <si>
    <t>Walnut Valley Unfifed School District</t>
  </si>
  <si>
    <t>726900</t>
  </si>
  <si>
    <t>Washington Unified School District</t>
  </si>
  <si>
    <t>650900</t>
  </si>
  <si>
    <t>West Covina Unified School District</t>
  </si>
  <si>
    <t>667400</t>
  </si>
  <si>
    <t>Westminster Elementary School District</t>
  </si>
  <si>
    <t>651100</t>
  </si>
  <si>
    <t>Whittier City School District</t>
  </si>
  <si>
    <t>651200</t>
  </si>
  <si>
    <t>Whittier Union High School District</t>
  </si>
  <si>
    <t>767900</t>
  </si>
  <si>
    <t>Woodlake Unified School District</t>
  </si>
  <si>
    <t>764100</t>
  </si>
  <si>
    <t>Yosemite Joint Union School District</t>
  </si>
  <si>
    <t>679500</t>
  </si>
  <si>
    <t>Yucaipa Calimesa Unified School District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</si>
</sst>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0.00%_);[Red]\(0.00%\)"/>
    <numFmt numFmtId="60" formatCode="&quot; &quot;&quot;$&quot;* #,##0&quot; &quot;;&quot; &quot;&quot;$&quot;* (#,##0);&quot; &quot;&quot;$&quot;* &quot;-&quot;??&quot; &quot;"/>
    <numFmt numFmtId="61" formatCode="&quot;$&quot;#,##0"/>
    <numFmt numFmtId="62" formatCode="&quot; &quot;* #,##0&quot; &quot;;&quot; &quot;* (#,##0);&quot; &quot;* &quot;-&quot;??&quot; &quot;"/>
  </numFmts>
  <fonts count="9">
    <font>
      <sz val="12"/>
      <color indexed="8"/>
      <name val="Verdana"/>
    </font>
    <font>
      <sz val="12"/>
      <color indexed="8"/>
      <name val="Helvetica"/>
    </font>
    <font>
      <sz val="11"/>
      <color indexed="8"/>
      <name val="Calibri"/>
    </font>
    <font>
      <sz val="14"/>
      <color indexed="8"/>
      <name val="Calibri"/>
    </font>
    <font>
      <sz val="14"/>
      <color indexed="8"/>
      <name val="Calibri"/>
    </font>
    <font>
      <sz val="12"/>
      <color indexed="8"/>
      <name val="Calibri"/>
    </font>
    <font>
      <sz val="10"/>
      <color indexed="8"/>
      <name val="Calibri"/>
    </font>
    <font>
      <sz val="11"/>
      <color indexed="12"/>
      <name val="Calibri"/>
    </font>
    <font>
      <b val="1"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1"/>
      </bottom>
      <diagonal/>
    </border>
    <border>
      <left style="thin">
        <color indexed="9"/>
      </left>
      <right style="thin">
        <color indexed="11"/>
      </right>
      <top style="thin">
        <color indexed="9"/>
      </top>
      <bottom style="thin">
        <color indexed="9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4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bottom"/>
    </xf>
    <xf numFmtId="0" fontId="2" borderId="1" applyNumberFormat="0" applyFont="1" applyFill="0" applyBorder="1" applyAlignment="1" applyProtection="0">
      <alignment vertical="bottom"/>
    </xf>
    <xf numFmtId="0" fontId="4" borderId="1" applyNumberFormat="1" applyFont="1" applyFill="0" applyBorder="1" applyAlignment="1" applyProtection="0">
      <alignment vertical="bottom"/>
    </xf>
    <xf numFmtId="8" fontId="2" borderId="1" applyNumberFormat="1" applyFont="1" applyFill="0" applyBorder="1" applyAlignment="1" applyProtection="0">
      <alignment vertical="bottom"/>
    </xf>
    <xf numFmtId="59" fontId="2" borderId="1" applyNumberFormat="1" applyFont="1" applyFill="0" applyBorder="1" applyAlignment="1" applyProtection="0">
      <alignment vertical="bottom"/>
    </xf>
    <xf numFmtId="0" fontId="5" fillId="2" borderId="1" applyNumberFormat="1" applyFont="1" applyFill="1" applyBorder="1" applyAlignment="1" applyProtection="0">
      <alignment horizontal="center" vertical="center" wrapText="1"/>
    </xf>
    <xf numFmtId="0" fontId="2" borderId="1" applyNumberFormat="1" applyFont="1" applyFill="0" applyBorder="1" applyAlignment="1" applyProtection="0">
      <alignment horizontal="center" vertical="bottom" wrapText="1"/>
    </xf>
    <xf numFmtId="0" fontId="2" fillId="2" borderId="2" applyNumberFormat="1" applyFont="1" applyFill="1" applyBorder="1" applyAlignment="1" applyProtection="0">
      <alignment horizontal="center" vertical="center" wrapText="1"/>
    </xf>
    <xf numFmtId="0" fontId="2" fillId="2" borderId="1" applyNumberFormat="1" applyFont="1" applyFill="1" applyBorder="1" applyAlignment="1" applyProtection="0">
      <alignment horizontal="center" vertical="center" wrapText="1"/>
    </xf>
    <xf numFmtId="1" fontId="2" fillId="2" borderId="1" applyNumberFormat="1" applyFont="1" applyFill="1" applyBorder="1" applyAlignment="1" applyProtection="0">
      <alignment horizontal="center" vertical="center" wrapText="1"/>
    </xf>
    <xf numFmtId="0" fontId="6" borderId="1" applyNumberFormat="1" applyFont="1" applyFill="0" applyBorder="1" applyAlignment="1" applyProtection="0">
      <alignment horizontal="center" vertical="bottom"/>
    </xf>
    <xf numFmtId="0" fontId="2" borderId="1" applyNumberFormat="1" applyFont="1" applyFill="0" applyBorder="1" applyAlignment="1" applyProtection="0">
      <alignment vertical="bottom"/>
    </xf>
    <xf numFmtId="0" fontId="2" borderId="3" applyNumberFormat="1" applyFont="1" applyFill="0" applyBorder="1" applyAlignment="1" applyProtection="0">
      <alignment vertical="bottom"/>
    </xf>
    <xf numFmtId="3" fontId="2" borderId="4" applyNumberFormat="1" applyFont="1" applyFill="0" applyBorder="1" applyAlignment="1" applyProtection="0">
      <alignment horizontal="center" vertical="center" wrapText="1"/>
    </xf>
    <xf numFmtId="60" fontId="2" borderId="5" applyNumberFormat="1" applyFont="1" applyFill="0" applyBorder="1" applyAlignment="1" applyProtection="0">
      <alignment vertical="bottom"/>
    </xf>
    <xf numFmtId="61" fontId="2" borderId="1" applyNumberFormat="1" applyFont="1" applyFill="0" applyBorder="1" applyAlignment="1" applyProtection="0">
      <alignment horizontal="right" vertical="bottom"/>
    </xf>
    <xf numFmtId="60" fontId="2" borderId="1" applyNumberFormat="1" applyFont="1" applyFill="0" applyBorder="1" applyAlignment="1" applyProtection="0">
      <alignment vertical="bottom"/>
    </xf>
    <xf numFmtId="10" fontId="2" borderId="1" applyNumberFormat="1" applyFont="1" applyFill="0" applyBorder="1" applyAlignment="1" applyProtection="0">
      <alignment vertical="bottom"/>
    </xf>
    <xf numFmtId="61" fontId="2" borderId="6" applyNumberFormat="1" applyFont="1" applyFill="0" applyBorder="1" applyAlignment="1" applyProtection="0">
      <alignment horizontal="right" vertical="bottom"/>
    </xf>
    <xf numFmtId="61" fontId="2" borderId="2" applyNumberFormat="1" applyFont="1" applyFill="0" applyBorder="1" applyAlignment="1" applyProtection="0">
      <alignment horizontal="right" vertical="bottom"/>
    </xf>
    <xf numFmtId="62" fontId="2" borderId="1" applyNumberFormat="1" applyFont="1" applyFill="0" applyBorder="1" applyAlignment="1" applyProtection="0">
      <alignment vertical="bottom"/>
    </xf>
    <xf numFmtId="8" fontId="2" borderId="1" applyNumberFormat="1" applyFont="1" applyFill="0" applyBorder="1" applyAlignment="1" applyProtection="0">
      <alignment horizontal="right" vertical="bottom"/>
    </xf>
    <xf numFmtId="8" fontId="2" borderId="2" applyNumberFormat="1" applyFont="1" applyFill="0" applyBorder="1" applyAlignment="1" applyProtection="0">
      <alignment horizontal="right" vertical="bottom"/>
    </xf>
    <xf numFmtId="8" fontId="2" borderId="6" applyNumberFormat="1" applyFont="1" applyFill="0" applyBorder="1" applyAlignment="1" applyProtection="0">
      <alignment horizontal="right" vertical="bottom"/>
    </xf>
    <xf numFmtId="8" fontId="7" borderId="1" applyNumberFormat="1" applyFont="1" applyFill="0" applyBorder="1" applyAlignment="1" applyProtection="0">
      <alignment vertical="bottom"/>
    </xf>
    <xf numFmtId="8" fontId="2" borderId="7" applyNumberFormat="1" applyFont="1" applyFill="0" applyBorder="1" applyAlignment="1" applyProtection="0">
      <alignment horizontal="right" vertical="bottom"/>
    </xf>
    <xf numFmtId="0" fontId="2" fillId="2" borderId="1" applyNumberFormat="1" applyFont="1" applyFill="1" applyBorder="1" applyAlignment="1" applyProtection="0">
      <alignment vertical="bottom"/>
    </xf>
    <xf numFmtId="8" fontId="2" fillId="2" borderId="1" applyNumberFormat="1" applyFont="1" applyFill="1" applyBorder="1" applyAlignment="1" applyProtection="0">
      <alignment vertical="bottom"/>
    </xf>
    <xf numFmtId="8" fontId="8" fillId="2" borderId="1" applyNumberFormat="1" applyFont="1" applyFill="1" applyBorder="1" applyAlignment="1" applyProtection="0">
      <alignment vertical="bottom"/>
    </xf>
    <xf numFmtId="59" fontId="2" fillId="2" borderId="1" applyNumberFormat="1" applyFont="1" applyFill="1" applyBorder="1" applyAlignment="1" applyProtection="0">
      <alignment vertical="bottom"/>
    </xf>
    <xf numFmtId="0" fontId="2" applyNumberFormat="1" applyFont="1" applyFill="0" applyBorder="0" applyAlignment="1" applyProtection="0">
      <alignment vertical="bottom"/>
    </xf>
    <xf numFmtId="0" fontId="2" applyNumberFormat="1" applyFont="1" applyFill="0" applyBorder="0" applyAlignment="1" applyProtection="0">
      <alignment vertical="bottom"/>
    </xf>
    <xf numFmtId="0" fontId="2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e061"/>
      <rgbColor rgb="ffc0c0c0"/>
      <rgbColor rgb="ff79ae3d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L236"/>
  <sheetViews>
    <sheetView workbookViewId="0" showGridLines="0" defaultGridColor="1">
      <pane topLeftCell="A4" xSplit="0" ySplit="3" activePane="bottomLeft" state="frozenSplit"/>
    </sheetView>
  </sheetViews>
  <sheetFormatPr defaultColWidth="6.625" defaultRowHeight="14.4" customHeight="1" outlineLevelRow="0" outlineLevelCol="0"/>
  <cols>
    <col min="1" max="1" width="6.625" style="1" customWidth="1"/>
    <col min="2" max="2" width="30.875" style="1" customWidth="1"/>
    <col min="3" max="3" hidden="1" width="6.625" style="1" customWidth="1"/>
    <col min="4" max="4" width="10.25" style="1" customWidth="1"/>
    <col min="5" max="5" width="9.375" style="1" customWidth="1"/>
    <col min="6" max="6" width="11.7266" style="1" customWidth="1"/>
    <col min="7" max="7" width="9.14062" style="1" customWidth="1"/>
    <col min="8" max="8" width="9.72656" style="1" customWidth="1"/>
    <col min="9" max="9" width="9.72656" style="1" customWidth="1"/>
    <col min="10" max="10" width="11.2188" style="1" customWidth="1"/>
    <col min="11" max="11" width="7.125" style="1" customWidth="1"/>
    <col min="12" max="12" width="7.125" style="1" customWidth="1"/>
    <col min="13" max="256" width="6.625" style="1" customWidth="1"/>
  </cols>
  <sheetData>
    <row r="1" ht="18" customHeight="1">
      <c r="A1" s="2"/>
      <c r="B1" t="s" s="3">
        <v>0</v>
      </c>
      <c r="C1" s="2"/>
      <c r="D1" s="4"/>
      <c r="E1" s="4"/>
      <c r="F1" s="4"/>
      <c r="G1" s="4"/>
      <c r="H1" s="4"/>
      <c r="I1" s="4"/>
      <c r="J1" s="4"/>
      <c r="K1" s="5"/>
      <c r="L1" s="2"/>
    </row>
    <row r="2" ht="18" customHeight="1">
      <c r="A2" s="2"/>
      <c r="B2" t="s" s="3">
        <v>1</v>
      </c>
      <c r="C2" s="2"/>
      <c r="D2" s="4"/>
      <c r="E2" s="4"/>
      <c r="F2" s="4"/>
      <c r="G2" s="4"/>
      <c r="H2" s="4"/>
      <c r="I2" s="4"/>
      <c r="J2" s="4"/>
      <c r="K2" s="5"/>
      <c r="L2" s="2"/>
    </row>
    <row r="3" ht="30" customHeight="1">
      <c r="A3" t="s" s="6">
        <v>2</v>
      </c>
      <c r="B3" t="s" s="6">
        <v>3</v>
      </c>
      <c r="C3" t="s" s="7">
        <v>4</v>
      </c>
      <c r="D3" t="s" s="8">
        <v>5</v>
      </c>
      <c r="E3" t="s" s="9">
        <v>6</v>
      </c>
      <c r="F3" t="s" s="9">
        <v>7</v>
      </c>
      <c r="G3" t="s" s="9">
        <v>8</v>
      </c>
      <c r="H3" t="s" s="9">
        <v>9</v>
      </c>
      <c r="I3" t="s" s="9">
        <v>10</v>
      </c>
      <c r="J3" t="s" s="9">
        <v>11</v>
      </c>
      <c r="K3" t="s" s="9">
        <v>12</v>
      </c>
      <c r="L3" s="10"/>
    </row>
    <row r="4" ht="14.4" customHeight="1" hidden="1">
      <c r="A4" t="s" s="11">
        <v>13</v>
      </c>
      <c r="B4" t="s" s="12">
        <v>14</v>
      </c>
      <c r="C4" t="s" s="13">
        <v>15</v>
      </c>
      <c r="D4" s="14"/>
      <c r="E4" s="15"/>
      <c r="F4" s="16">
        <f>D4-E4</f>
        <v>0</v>
      </c>
      <c r="G4" s="17"/>
      <c r="H4" s="17"/>
      <c r="I4" s="17">
        <f>G4+H4</f>
        <v>0</v>
      </c>
      <c r="J4" s="2"/>
      <c r="K4" s="18"/>
      <c r="L4" s="18"/>
    </row>
    <row r="5" ht="14.4" customHeight="1" hidden="1">
      <c r="A5" t="s" s="11">
        <v>16</v>
      </c>
      <c r="B5" t="s" s="12">
        <v>17</v>
      </c>
      <c r="C5" t="s" s="13">
        <v>15</v>
      </c>
      <c r="D5" s="14"/>
      <c r="E5" s="15"/>
      <c r="F5" s="16">
        <f>D5-E5</f>
        <v>0</v>
      </c>
      <c r="G5" s="17"/>
      <c r="H5" s="17"/>
      <c r="I5" s="17">
        <f>G5+H5</f>
        <v>0</v>
      </c>
      <c r="J5" s="2"/>
      <c r="K5" s="18"/>
      <c r="L5" s="18"/>
    </row>
    <row r="6" ht="14.4" customHeight="1" hidden="1">
      <c r="A6" t="s" s="11">
        <v>18</v>
      </c>
      <c r="B6" t="s" s="12">
        <v>19</v>
      </c>
      <c r="C6" t="s" s="13">
        <v>15</v>
      </c>
      <c r="D6" s="14"/>
      <c r="E6" s="15"/>
      <c r="F6" s="16">
        <f>D6-E6</f>
        <v>0</v>
      </c>
      <c r="G6" s="17"/>
      <c r="H6" s="17"/>
      <c r="I6" s="17">
        <f>G6+H6</f>
        <v>0</v>
      </c>
      <c r="J6" s="2"/>
      <c r="K6" s="18"/>
      <c r="L6" s="18"/>
    </row>
    <row r="7" ht="14.4" customHeight="1" hidden="1">
      <c r="A7" t="s" s="11">
        <v>20</v>
      </c>
      <c r="B7" t="s" s="12">
        <v>21</v>
      </c>
      <c r="C7" s="2"/>
      <c r="D7" s="19">
        <v>0</v>
      </c>
      <c r="E7" s="17"/>
      <c r="F7" s="16">
        <f>D7-E7</f>
        <v>0</v>
      </c>
      <c r="G7" s="17"/>
      <c r="H7" s="17"/>
      <c r="I7" s="17">
        <f>G7+H7</f>
        <v>0</v>
      </c>
      <c r="J7" s="17">
        <f>D7-I7</f>
        <v>0</v>
      </c>
      <c r="K7" s="18"/>
      <c r="L7" s="18"/>
    </row>
    <row r="8" ht="14.4" customHeight="1" hidden="1">
      <c r="A8" t="s" s="11">
        <v>22</v>
      </c>
      <c r="B8" t="s" s="12">
        <v>23</v>
      </c>
      <c r="C8" s="2"/>
      <c r="D8" s="16">
        <v>0</v>
      </c>
      <c r="E8" s="17"/>
      <c r="F8" s="16">
        <f>D8-E8</f>
        <v>0</v>
      </c>
      <c r="G8" s="17"/>
      <c r="H8" s="17"/>
      <c r="I8" s="17">
        <f>G8+H8</f>
        <v>0</v>
      </c>
      <c r="J8" s="17">
        <f>D8-I8</f>
        <v>0</v>
      </c>
      <c r="K8" s="18"/>
      <c r="L8" s="18"/>
    </row>
    <row r="9" ht="14.4" customHeight="1" hidden="1">
      <c r="A9" t="s" s="11">
        <v>24</v>
      </c>
      <c r="B9" t="s" s="12">
        <v>25</v>
      </c>
      <c r="C9" s="2"/>
      <c r="D9" s="16">
        <v>0</v>
      </c>
      <c r="E9" s="17"/>
      <c r="F9" s="16">
        <f>D9-E9</f>
        <v>0</v>
      </c>
      <c r="G9" s="17"/>
      <c r="H9" s="17"/>
      <c r="I9" s="17">
        <f>G9+H9</f>
        <v>0</v>
      </c>
      <c r="J9" s="17">
        <f>D9-I9</f>
        <v>0</v>
      </c>
      <c r="K9" s="18"/>
      <c r="L9" s="18"/>
    </row>
    <row r="10" ht="14.4" customHeight="1" hidden="1">
      <c r="A10" t="s" s="11">
        <v>26</v>
      </c>
      <c r="B10" t="s" s="12">
        <v>27</v>
      </c>
      <c r="C10" s="2"/>
      <c r="D10" s="16">
        <v>0</v>
      </c>
      <c r="E10" s="17"/>
      <c r="F10" s="16">
        <f>D10-E10</f>
        <v>0</v>
      </c>
      <c r="G10" s="17"/>
      <c r="H10" s="17"/>
      <c r="I10" s="17">
        <f>G10+H10</f>
        <v>0</v>
      </c>
      <c r="J10" s="17">
        <f>D10-I10</f>
        <v>0</v>
      </c>
      <c r="K10" s="18"/>
      <c r="L10" s="18"/>
    </row>
    <row r="11" ht="14.4" customHeight="1" hidden="1">
      <c r="A11" t="s" s="11">
        <v>28</v>
      </c>
      <c r="B11" t="s" s="12">
        <v>29</v>
      </c>
      <c r="C11" s="2"/>
      <c r="D11" s="16">
        <v>0</v>
      </c>
      <c r="E11" s="17"/>
      <c r="F11" s="16">
        <f>D11-E11</f>
        <v>0</v>
      </c>
      <c r="G11" s="17"/>
      <c r="H11" s="17"/>
      <c r="I11" s="17">
        <f>G11+H11</f>
        <v>0</v>
      </c>
      <c r="J11" s="17">
        <f>D11-I11</f>
        <v>0</v>
      </c>
      <c r="K11" s="18"/>
      <c r="L11" s="18"/>
    </row>
    <row r="12" ht="14.4" customHeight="1" hidden="1">
      <c r="A12" t="s" s="11">
        <v>30</v>
      </c>
      <c r="B12" t="s" s="12">
        <v>31</v>
      </c>
      <c r="C12" s="2"/>
      <c r="D12" s="20">
        <v>0</v>
      </c>
      <c r="E12" s="17"/>
      <c r="F12" s="16">
        <f>D12-E12</f>
        <v>0</v>
      </c>
      <c r="G12" s="17"/>
      <c r="H12" s="17"/>
      <c r="I12" s="17">
        <f>G12+H12</f>
        <v>0</v>
      </c>
      <c r="J12" s="17">
        <f>D12-I12</f>
        <v>0</v>
      </c>
      <c r="K12" s="18"/>
      <c r="L12" s="18"/>
    </row>
    <row r="13" ht="14.4" customHeight="1" hidden="1">
      <c r="A13" t="s" s="11">
        <v>32</v>
      </c>
      <c r="B13" t="s" s="12">
        <v>33</v>
      </c>
      <c r="C13" t="s" s="13">
        <v>15</v>
      </c>
      <c r="D13" s="14"/>
      <c r="E13" s="15"/>
      <c r="F13" s="16">
        <f>D13-E13</f>
        <v>0</v>
      </c>
      <c r="G13" s="17"/>
      <c r="H13" s="17"/>
      <c r="I13" s="17">
        <f>G13+H13</f>
        <v>0</v>
      </c>
      <c r="J13" s="2"/>
      <c r="K13" s="18"/>
      <c r="L13" s="18"/>
    </row>
    <row r="14" ht="14.4" customHeight="1" hidden="1">
      <c r="A14" t="s" s="11">
        <v>34</v>
      </c>
      <c r="B14" t="s" s="12">
        <v>35</v>
      </c>
      <c r="C14" s="2"/>
      <c r="D14" s="19">
        <v>0</v>
      </c>
      <c r="E14" s="17"/>
      <c r="F14" s="16">
        <f>D14-E14</f>
        <v>0</v>
      </c>
      <c r="G14" s="17"/>
      <c r="H14" s="17"/>
      <c r="I14" s="17">
        <f>G14+H14</f>
        <v>0</v>
      </c>
      <c r="J14" s="17">
        <f>D14-I14</f>
        <v>0</v>
      </c>
      <c r="K14" s="18"/>
      <c r="L14" s="18"/>
    </row>
    <row r="15" ht="14.4" customHeight="1" hidden="1">
      <c r="A15" t="s" s="11">
        <v>36</v>
      </c>
      <c r="B15" t="s" s="12">
        <v>37</v>
      </c>
      <c r="C15" s="2"/>
      <c r="D15" s="16">
        <v>0</v>
      </c>
      <c r="E15" s="17"/>
      <c r="F15" s="16">
        <f>D15-E15</f>
        <v>0</v>
      </c>
      <c r="G15" s="17"/>
      <c r="H15" s="17"/>
      <c r="I15" s="17">
        <f>G15+H15</f>
        <v>0</v>
      </c>
      <c r="J15" s="17">
        <f>D15-I15</f>
        <v>0</v>
      </c>
      <c r="K15" s="18"/>
      <c r="L15" s="18"/>
    </row>
    <row r="16" ht="14.4" customHeight="1" hidden="1">
      <c r="A16" t="s" s="11">
        <v>38</v>
      </c>
      <c r="B16" t="s" s="12">
        <v>39</v>
      </c>
      <c r="C16" s="2"/>
      <c r="D16" s="20">
        <v>0</v>
      </c>
      <c r="E16" s="17"/>
      <c r="F16" s="16">
        <f>D16-E16</f>
        <v>0</v>
      </c>
      <c r="G16" s="17"/>
      <c r="H16" s="17"/>
      <c r="I16" s="17">
        <f>G16+H16</f>
        <v>0</v>
      </c>
      <c r="J16" s="17">
        <f>D16-I16</f>
        <v>0</v>
      </c>
      <c r="K16" s="18"/>
      <c r="L16" s="18"/>
    </row>
    <row r="17" ht="14.4" customHeight="1" hidden="1">
      <c r="A17" t="s" s="11">
        <v>40</v>
      </c>
      <c r="B17" t="s" s="12">
        <v>41</v>
      </c>
      <c r="C17" t="s" s="13">
        <v>15</v>
      </c>
      <c r="D17" s="14"/>
      <c r="E17" s="15"/>
      <c r="F17" s="16">
        <f>D17-E17</f>
        <v>0</v>
      </c>
      <c r="G17" s="17"/>
      <c r="H17" s="17"/>
      <c r="I17" s="17">
        <f>G17+H17</f>
        <v>0</v>
      </c>
      <c r="J17" s="2"/>
      <c r="K17" s="18"/>
      <c r="L17" s="18"/>
    </row>
    <row r="18" ht="14.4" customHeight="1" hidden="1">
      <c r="A18" t="s" s="11">
        <v>42</v>
      </c>
      <c r="B18" t="s" s="12">
        <v>43</v>
      </c>
      <c r="C18" s="2"/>
      <c r="D18" s="19">
        <v>0</v>
      </c>
      <c r="E18" s="17"/>
      <c r="F18" s="16">
        <f>D18-E18</f>
        <v>0</v>
      </c>
      <c r="G18" s="17"/>
      <c r="H18" s="17"/>
      <c r="I18" s="17">
        <f>G18+H18</f>
        <v>0</v>
      </c>
      <c r="J18" s="17">
        <f>D18-I18</f>
        <v>0</v>
      </c>
      <c r="K18" s="18"/>
      <c r="L18" s="18"/>
    </row>
    <row r="19" ht="14.4" customHeight="1" hidden="1">
      <c r="A19" t="s" s="11">
        <v>44</v>
      </c>
      <c r="B19" t="s" s="12">
        <v>45</v>
      </c>
      <c r="C19" s="2"/>
      <c r="D19" s="20">
        <v>0</v>
      </c>
      <c r="E19" s="17"/>
      <c r="F19" s="16">
        <f>D19-E19</f>
        <v>0</v>
      </c>
      <c r="G19" s="17"/>
      <c r="H19" s="17"/>
      <c r="I19" s="17">
        <f>G19+H19</f>
        <v>0</v>
      </c>
      <c r="J19" s="17">
        <f>D19-I19</f>
        <v>0</v>
      </c>
      <c r="K19" s="18"/>
      <c r="L19" s="18"/>
    </row>
    <row r="20" ht="14.4" customHeight="1" hidden="1">
      <c r="A20" t="s" s="11">
        <v>46</v>
      </c>
      <c r="B20" t="s" s="12">
        <v>47</v>
      </c>
      <c r="C20" t="s" s="13">
        <v>15</v>
      </c>
      <c r="D20" s="14"/>
      <c r="E20" s="15"/>
      <c r="F20" s="16">
        <f>D20-E20</f>
        <v>0</v>
      </c>
      <c r="G20" s="17"/>
      <c r="H20" s="17"/>
      <c r="I20" s="17">
        <f>G20+H20</f>
        <v>0</v>
      </c>
      <c r="J20" s="2"/>
      <c r="K20" s="18"/>
      <c r="L20" s="18"/>
    </row>
    <row r="21" ht="14.4" customHeight="1" hidden="1">
      <c r="A21" t="s" s="11">
        <v>48</v>
      </c>
      <c r="B21" t="s" s="12">
        <v>49</v>
      </c>
      <c r="C21" s="2"/>
      <c r="D21" s="19">
        <v>0</v>
      </c>
      <c r="E21" s="17"/>
      <c r="F21" s="16">
        <f>D21-E21</f>
        <v>0</v>
      </c>
      <c r="G21" s="17"/>
      <c r="H21" s="17"/>
      <c r="I21" s="17">
        <f>G21+H21</f>
        <v>0</v>
      </c>
      <c r="J21" s="17">
        <f>D21-I21</f>
        <v>0</v>
      </c>
      <c r="K21" s="18"/>
      <c r="L21" s="18"/>
    </row>
    <row r="22" ht="14.4" customHeight="1" hidden="1">
      <c r="A22" t="s" s="11">
        <v>50</v>
      </c>
      <c r="B22" t="s" s="12">
        <v>51</v>
      </c>
      <c r="C22" s="2"/>
      <c r="D22" s="16">
        <v>0</v>
      </c>
      <c r="E22" s="17"/>
      <c r="F22" s="16">
        <f>D22-E22</f>
        <v>0</v>
      </c>
      <c r="G22" s="17"/>
      <c r="H22" s="17"/>
      <c r="I22" s="17">
        <f>G22+H22</f>
        <v>0</v>
      </c>
      <c r="J22" s="17">
        <f>D22-I22</f>
        <v>0</v>
      </c>
      <c r="K22" s="18"/>
      <c r="L22" s="18"/>
    </row>
    <row r="23" ht="14.4" customHeight="1" hidden="1">
      <c r="A23" t="s" s="11">
        <v>52</v>
      </c>
      <c r="B23" t="s" s="12">
        <v>53</v>
      </c>
      <c r="C23" s="2"/>
      <c r="D23" s="16">
        <v>0</v>
      </c>
      <c r="E23" s="17"/>
      <c r="F23" s="16">
        <f>D23-E23</f>
        <v>0</v>
      </c>
      <c r="G23" s="17"/>
      <c r="H23" s="17"/>
      <c r="I23" s="17">
        <f>G23+H23</f>
        <v>0</v>
      </c>
      <c r="J23" s="17">
        <f>D23-I23</f>
        <v>0</v>
      </c>
      <c r="K23" s="18"/>
      <c r="L23" s="18"/>
    </row>
    <row r="24" ht="14.4" customHeight="1" hidden="1">
      <c r="A24" t="s" s="11">
        <v>54</v>
      </c>
      <c r="B24" t="s" s="12">
        <v>55</v>
      </c>
      <c r="C24" s="2"/>
      <c r="D24" s="16">
        <v>0</v>
      </c>
      <c r="E24" s="17"/>
      <c r="F24" s="16">
        <f>D24-E24</f>
        <v>0</v>
      </c>
      <c r="G24" s="17"/>
      <c r="H24" s="17"/>
      <c r="I24" s="17">
        <f>G24+H24</f>
        <v>0</v>
      </c>
      <c r="J24" s="17">
        <f>D24-I24</f>
        <v>0</v>
      </c>
      <c r="K24" s="18"/>
      <c r="L24" s="18"/>
    </row>
    <row r="25" ht="14.4" customHeight="1" hidden="1">
      <c r="A25" t="s" s="11">
        <v>56</v>
      </c>
      <c r="B25" t="s" s="12">
        <v>57</v>
      </c>
      <c r="C25" s="2"/>
      <c r="D25" s="20">
        <v>0</v>
      </c>
      <c r="E25" s="17"/>
      <c r="F25" s="16">
        <f>D25-E25</f>
        <v>0</v>
      </c>
      <c r="G25" s="17"/>
      <c r="H25" s="17"/>
      <c r="I25" s="17">
        <f>G25+H25</f>
        <v>0</v>
      </c>
      <c r="J25" s="17">
        <f>D25-I25</f>
        <v>0</v>
      </c>
      <c r="K25" s="18"/>
      <c r="L25" s="18"/>
    </row>
    <row r="26" ht="14.4" customHeight="1" hidden="1">
      <c r="A26" t="s" s="11">
        <v>58</v>
      </c>
      <c r="B26" t="s" s="12">
        <v>59</v>
      </c>
      <c r="C26" t="s" s="13">
        <v>15</v>
      </c>
      <c r="D26" s="14"/>
      <c r="E26" s="15"/>
      <c r="F26" s="16">
        <f>D26-E26</f>
        <v>0</v>
      </c>
      <c r="G26" s="17"/>
      <c r="H26" s="17"/>
      <c r="I26" s="17">
        <f>G26+H26</f>
        <v>0</v>
      </c>
      <c r="J26" s="2"/>
      <c r="K26" s="18"/>
      <c r="L26" s="18"/>
    </row>
    <row r="27" ht="14.4" customHeight="1" hidden="1">
      <c r="A27" t="s" s="11">
        <v>60</v>
      </c>
      <c r="B27" t="s" s="12">
        <v>61</v>
      </c>
      <c r="C27" s="2"/>
      <c r="D27" s="19">
        <v>0</v>
      </c>
      <c r="E27" s="17"/>
      <c r="F27" s="16">
        <f>D27-E27</f>
        <v>0</v>
      </c>
      <c r="G27" s="17"/>
      <c r="H27" s="17"/>
      <c r="I27" s="17">
        <f>G27+H27</f>
        <v>0</v>
      </c>
      <c r="J27" s="17">
        <f>D27-I27</f>
        <v>0</v>
      </c>
      <c r="K27" s="18"/>
      <c r="L27" s="18"/>
    </row>
    <row r="28" ht="17" customHeight="1">
      <c r="A28" t="s" s="11">
        <v>62</v>
      </c>
      <c r="B28" t="s" s="12">
        <v>63</v>
      </c>
      <c r="C28" s="21">
        <v>1828755</v>
      </c>
      <c r="D28" s="22">
        <v>511458.3470809006</v>
      </c>
      <c r="E28" s="4">
        <v>0</v>
      </c>
      <c r="F28" s="22">
        <f>D28-E28</f>
        <v>511458.3470809006</v>
      </c>
      <c r="G28" s="4">
        <v>171393.59</v>
      </c>
      <c r="H28" s="4">
        <v>275094.84</v>
      </c>
      <c r="I28" s="4">
        <f>G28+H28</f>
        <v>446488.4300000001</v>
      </c>
      <c r="J28" s="4">
        <f>D28-E28-G28-H28</f>
        <v>64969.917080900574</v>
      </c>
      <c r="K28" s="5">
        <f>J28/D28</f>
        <v>0.1270287550329565</v>
      </c>
      <c r="L28" s="18"/>
    </row>
    <row r="29" ht="17" customHeight="1">
      <c r="A29" t="s" s="11">
        <v>64</v>
      </c>
      <c r="B29" t="s" s="12">
        <v>65</v>
      </c>
      <c r="C29" s="21">
        <v>97203</v>
      </c>
      <c r="D29" s="22">
        <v>27185.317722332831</v>
      </c>
      <c r="E29" s="4">
        <v>0</v>
      </c>
      <c r="F29" s="22">
        <f>D29-E29</f>
        <v>27185.317722332831</v>
      </c>
      <c r="G29" s="4">
        <v>13274.12</v>
      </c>
      <c r="H29" s="4">
        <v>24945.13</v>
      </c>
      <c r="I29" s="4">
        <f>G29+H29</f>
        <v>38219.25</v>
      </c>
      <c r="J29" s="4">
        <f>D29-E29-G29-H29</f>
        <v>-11033.932277667171</v>
      </c>
      <c r="K29" s="5">
        <f>J29/D29</f>
        <v>-0.405878363842066</v>
      </c>
      <c r="L29" s="18"/>
    </row>
    <row r="30" ht="17" customHeight="1">
      <c r="A30" t="s" s="11">
        <v>66</v>
      </c>
      <c r="B30" t="s" s="12">
        <v>67</v>
      </c>
      <c r="C30" s="21">
        <v>1174381</v>
      </c>
      <c r="D30" s="22">
        <v>328445.8361580502</v>
      </c>
      <c r="E30" s="4">
        <v>0</v>
      </c>
      <c r="F30" s="22">
        <f>D30-E30</f>
        <v>328445.8361580502</v>
      </c>
      <c r="G30" s="4">
        <v>78166</v>
      </c>
      <c r="H30" s="4">
        <v>229152</v>
      </c>
      <c r="I30" s="4">
        <f>G30+H30</f>
        <v>307318</v>
      </c>
      <c r="J30" s="4">
        <f>D30-E30-G30-H30</f>
        <v>21127.836158050224</v>
      </c>
      <c r="K30" s="5">
        <f>J30/D30</f>
        <v>0.06432669814052194</v>
      </c>
      <c r="L30" s="18"/>
    </row>
    <row r="31" ht="17" customHeight="1">
      <c r="A31" t="s" s="11">
        <v>68</v>
      </c>
      <c r="B31" t="s" s="12">
        <v>69</v>
      </c>
      <c r="C31" s="21">
        <v>199090</v>
      </c>
      <c r="D31" s="22">
        <v>55680.6364550399</v>
      </c>
      <c r="E31" s="4">
        <v>0</v>
      </c>
      <c r="F31" s="22">
        <f>D31-E31</f>
        <v>55680.6364550399</v>
      </c>
      <c r="G31" s="4">
        <v>37552</v>
      </c>
      <c r="H31" s="4">
        <v>16812.74</v>
      </c>
      <c r="I31" s="4">
        <f>G31+H31</f>
        <v>54364.740000000005</v>
      </c>
      <c r="J31" s="4">
        <f>D31-E31-G31-H31</f>
        <v>1315.8964550399</v>
      </c>
      <c r="K31" s="5">
        <f>J31/D31</f>
        <v>0.02363292768936717</v>
      </c>
      <c r="L31" s="18"/>
    </row>
    <row r="32" ht="17" customHeight="1">
      <c r="A32" t="s" s="11">
        <v>70</v>
      </c>
      <c r="B32" t="s" s="12">
        <v>71</v>
      </c>
      <c r="C32" s="21">
        <v>1606182</v>
      </c>
      <c r="D32" s="22">
        <v>449210.0860044648</v>
      </c>
      <c r="E32" s="4">
        <v>15000</v>
      </c>
      <c r="F32" s="22">
        <f>D32-E32</f>
        <v>434210.0860044648</v>
      </c>
      <c r="G32" s="4">
        <v>326409.5</v>
      </c>
      <c r="H32" s="4">
        <v>213378.45</v>
      </c>
      <c r="I32" s="4">
        <f>G32+H32</f>
        <v>539787.95</v>
      </c>
      <c r="J32" s="4">
        <f>D32-E32-G32-H32</f>
        <v>-105577.8639955352</v>
      </c>
      <c r="K32" s="5">
        <f>J32/D32</f>
        <v>-0.2350300389169933</v>
      </c>
      <c r="L32" s="18"/>
    </row>
    <row r="33" ht="17" customHeight="1">
      <c r="A33" t="s" s="11">
        <v>72</v>
      </c>
      <c r="B33" t="s" s="12">
        <v>73</v>
      </c>
      <c r="C33" s="21">
        <v>486978</v>
      </c>
      <c r="D33" s="22">
        <v>136195.9163172556</v>
      </c>
      <c r="E33" s="4">
        <v>20000</v>
      </c>
      <c r="F33" s="22">
        <f>D33-E33</f>
        <v>116195.9163172556</v>
      </c>
      <c r="G33" s="4">
        <v>16867.58</v>
      </c>
      <c r="H33" s="4">
        <v>87147.16</v>
      </c>
      <c r="I33" s="4">
        <f>G33+H33</f>
        <v>104014.74</v>
      </c>
      <c r="J33" s="4">
        <f>D33-E33-G33-H33</f>
        <v>12181.176317255609</v>
      </c>
      <c r="K33" s="5">
        <f>J33/D33</f>
        <v>0.08943863110315806</v>
      </c>
      <c r="L33" s="18"/>
    </row>
    <row r="34" ht="17" customHeight="1">
      <c r="A34" t="s" s="11">
        <v>74</v>
      </c>
      <c r="B34" t="s" s="12">
        <v>75</v>
      </c>
      <c r="C34" s="21">
        <v>5035151</v>
      </c>
      <c r="D34" s="22">
        <v>1408209.414472001</v>
      </c>
      <c r="E34" s="4">
        <v>100000</v>
      </c>
      <c r="F34" s="22">
        <f>D34-E34</f>
        <v>1308209.414472001</v>
      </c>
      <c r="G34" s="4">
        <v>371976.97</v>
      </c>
      <c r="H34" s="4">
        <v>847816</v>
      </c>
      <c r="I34" s="4">
        <f>G34+H34</f>
        <v>1219792.97</v>
      </c>
      <c r="J34" s="4">
        <f>D34-E34-G34-H34</f>
        <v>88416.4444720007</v>
      </c>
      <c r="K34" s="5">
        <f>J34/D34</f>
        <v>0.06278643187821031</v>
      </c>
      <c r="L34" s="18"/>
    </row>
    <row r="35" ht="17" customHeight="1">
      <c r="A35" t="s" s="11">
        <v>76</v>
      </c>
      <c r="B35" t="s" s="12">
        <v>77</v>
      </c>
      <c r="C35" s="21">
        <v>1767501</v>
      </c>
      <c r="D35" s="22">
        <v>494327.0913401953</v>
      </c>
      <c r="E35" s="4">
        <v>89500</v>
      </c>
      <c r="F35" s="22">
        <f>D35-E35</f>
        <v>404827.0913401953</v>
      </c>
      <c r="G35" s="4">
        <v>90322.740000000005</v>
      </c>
      <c r="H35" s="4">
        <v>292015.71</v>
      </c>
      <c r="I35" s="4">
        <f>G35+H35</f>
        <v>382338.45</v>
      </c>
      <c r="J35" s="4">
        <f>D35-E35-G35-H35</f>
        <v>22488.641340195260</v>
      </c>
      <c r="K35" s="5">
        <f>J35/D35</f>
        <v>0.04549344297360916</v>
      </c>
      <c r="L35" s="18"/>
    </row>
    <row r="36" ht="17" customHeight="1">
      <c r="A36" t="s" s="11">
        <v>78</v>
      </c>
      <c r="B36" t="s" s="12">
        <v>79</v>
      </c>
      <c r="C36" s="21">
        <v>424645</v>
      </c>
      <c r="D36" s="22">
        <v>118762.8904889769</v>
      </c>
      <c r="E36" s="4">
        <v>1500</v>
      </c>
      <c r="F36" s="22">
        <f>D36-E36</f>
        <v>117262.8904889769</v>
      </c>
      <c r="G36" s="4">
        <v>100166.07</v>
      </c>
      <c r="H36" s="4">
        <v>50842.64</v>
      </c>
      <c r="I36" s="4">
        <f>G36+H36</f>
        <v>151008.71</v>
      </c>
      <c r="J36" s="4">
        <f>D36-E36-G36-H36</f>
        <v>-33745.819511023074</v>
      </c>
      <c r="K36" s="5">
        <f>J36/D36</f>
        <v>-0.2841444778927406</v>
      </c>
      <c r="L36" s="18"/>
    </row>
    <row r="37" ht="17" customHeight="1">
      <c r="A37" t="s" s="11">
        <v>80</v>
      </c>
      <c r="B37" t="s" s="12">
        <v>81</v>
      </c>
      <c r="C37" s="21">
        <v>151472</v>
      </c>
      <c r="D37" s="22">
        <v>42363.038651453135</v>
      </c>
      <c r="E37" s="4">
        <v>0</v>
      </c>
      <c r="F37" s="22">
        <f>D37-E37</f>
        <v>42363.038651453135</v>
      </c>
      <c r="G37" s="4">
        <v>27541.85</v>
      </c>
      <c r="H37" s="4">
        <v>11904.2</v>
      </c>
      <c r="I37" s="4">
        <f>G37+H37</f>
        <v>39446.05</v>
      </c>
      <c r="J37" s="4">
        <f>D37-E37-G37-H37</f>
        <v>2916.988651453135</v>
      </c>
      <c r="K37" s="5">
        <f>J37/D37</f>
        <v>0.06885692680010519</v>
      </c>
      <c r="L37" s="18"/>
    </row>
    <row r="38" ht="17" customHeight="1">
      <c r="A38" t="s" s="11">
        <v>82</v>
      </c>
      <c r="B38" t="s" s="12">
        <v>83</v>
      </c>
      <c r="C38" s="21">
        <v>113233</v>
      </c>
      <c r="D38" s="22">
        <v>31668.519301388984</v>
      </c>
      <c r="E38" s="4">
        <v>0</v>
      </c>
      <c r="F38" s="22">
        <f>D38-E38</f>
        <v>31668.519301388984</v>
      </c>
      <c r="G38" s="4">
        <v>18576.05</v>
      </c>
      <c r="H38" s="4">
        <v>3708.98</v>
      </c>
      <c r="I38" s="4">
        <f>G38+H38</f>
        <v>22285.03</v>
      </c>
      <c r="J38" s="4">
        <f>D38-E38-G38-H38</f>
        <v>9383.489301388985</v>
      </c>
      <c r="K38" s="5">
        <f>J38/D38</f>
        <v>0.2963033797723983</v>
      </c>
      <c r="L38" s="18"/>
    </row>
    <row r="39" ht="17" customHeight="1">
      <c r="A39" t="s" s="11">
        <v>84</v>
      </c>
      <c r="B39" t="s" s="12">
        <v>85</v>
      </c>
      <c r="C39" s="21">
        <v>708075</v>
      </c>
      <c r="D39" s="22">
        <v>198031.3760505418</v>
      </c>
      <c r="E39" s="4">
        <v>0</v>
      </c>
      <c r="F39" s="22">
        <f>D39-E39</f>
        <v>198031.3760505418</v>
      </c>
      <c r="G39" s="4">
        <v>16886.06</v>
      </c>
      <c r="H39" s="4">
        <v>108655.66</v>
      </c>
      <c r="I39" s="4">
        <f>G39+H39</f>
        <v>125541.72</v>
      </c>
      <c r="J39" s="4">
        <f>D39-E39-G39-H39</f>
        <v>72489.656050541846</v>
      </c>
      <c r="K39" s="5">
        <f>J39/D39</f>
        <v>0.3660513676986264</v>
      </c>
      <c r="L39" s="18"/>
    </row>
    <row r="40" ht="17" customHeight="1">
      <c r="A40" t="s" s="11">
        <v>86</v>
      </c>
      <c r="B40" t="s" s="12">
        <v>87</v>
      </c>
      <c r="C40" s="21">
        <v>1260044</v>
      </c>
      <c r="D40" s="22">
        <v>352403.6962245934</v>
      </c>
      <c r="E40" s="4">
        <v>0</v>
      </c>
      <c r="F40" s="22">
        <f>D40-E40</f>
        <v>352403.6962245934</v>
      </c>
      <c r="G40" s="4">
        <v>20966.1</v>
      </c>
      <c r="H40" s="4">
        <v>173289.26</v>
      </c>
      <c r="I40" s="4">
        <f>G40+H40</f>
        <v>194255.36</v>
      </c>
      <c r="J40" s="4">
        <f>D40-E40-G40-H40</f>
        <v>158148.3362245934</v>
      </c>
      <c r="K40" s="5">
        <f>J40/D40</f>
        <v>0.4487703673908192</v>
      </c>
      <c r="L40" s="18"/>
    </row>
    <row r="41" ht="17" customHeight="1">
      <c r="A41" t="s" s="11">
        <v>88</v>
      </c>
      <c r="B41" t="s" s="12">
        <v>89</v>
      </c>
      <c r="C41" s="21">
        <v>2013195</v>
      </c>
      <c r="D41" s="22">
        <v>563041.7344321867</v>
      </c>
      <c r="E41" s="4">
        <v>0</v>
      </c>
      <c r="F41" s="22">
        <f>D41-E41</f>
        <v>563041.7344321867</v>
      </c>
      <c r="G41" s="4">
        <v>476817.12</v>
      </c>
      <c r="H41" s="4">
        <v>244110.93</v>
      </c>
      <c r="I41" s="4">
        <f>G41+H41</f>
        <v>720928.05</v>
      </c>
      <c r="J41" s="4">
        <f>D41-E41-G41-H41</f>
        <v>-157886.3155678133</v>
      </c>
      <c r="K41" s="5">
        <f>J41/D41</f>
        <v>-0.2804167185351502</v>
      </c>
      <c r="L41" s="18"/>
    </row>
    <row r="42" ht="17" customHeight="1">
      <c r="A42" t="s" s="11">
        <v>90</v>
      </c>
      <c r="B42" t="s" s="12">
        <v>91</v>
      </c>
      <c r="C42" s="21">
        <v>569956</v>
      </c>
      <c r="D42" s="22">
        <v>159402.8471111996</v>
      </c>
      <c r="E42" s="4">
        <v>0</v>
      </c>
      <c r="F42" s="22">
        <f>D42-E42</f>
        <v>159402.8471111996</v>
      </c>
      <c r="G42" s="4">
        <v>78291.36</v>
      </c>
      <c r="H42" s="4">
        <v>65307.08</v>
      </c>
      <c r="I42" s="4">
        <f>G42+H42</f>
        <v>143598.44</v>
      </c>
      <c r="J42" s="4">
        <f>D42-E42-G42-H42</f>
        <v>15804.407111199573</v>
      </c>
      <c r="K42" s="5">
        <f>J42/D42</f>
        <v>0.0991475836073016</v>
      </c>
      <c r="L42" s="18"/>
    </row>
    <row r="43" ht="17" customHeight="1">
      <c r="A43" t="s" s="11">
        <v>92</v>
      </c>
      <c r="B43" t="s" s="12">
        <v>93</v>
      </c>
      <c r="C43" s="21">
        <v>74963</v>
      </c>
      <c r="D43" s="22">
        <v>20965.330004415871</v>
      </c>
      <c r="E43" s="4">
        <v>0</v>
      </c>
      <c r="F43" s="22">
        <f>D43-E43</f>
        <v>20965.330004415871</v>
      </c>
      <c r="G43" s="4">
        <v>23966.8</v>
      </c>
      <c r="H43" s="4">
        <v>990.62</v>
      </c>
      <c r="I43" s="4">
        <f>G43+H43</f>
        <v>24957.42</v>
      </c>
      <c r="J43" s="4">
        <f>D43-E43-G43-H43</f>
        <v>-3992.089995584128</v>
      </c>
      <c r="K43" s="5">
        <f>J43/D43</f>
        <v>-0.190413887820668</v>
      </c>
      <c r="L43" s="18"/>
    </row>
    <row r="44" ht="17" customHeight="1">
      <c r="A44" t="s" s="11">
        <v>94</v>
      </c>
      <c r="B44" t="s" s="12">
        <v>95</v>
      </c>
      <c r="C44" s="21">
        <v>502598</v>
      </c>
      <c r="D44" s="22">
        <v>140564.450856548</v>
      </c>
      <c r="E44" s="4">
        <v>0</v>
      </c>
      <c r="F44" s="22">
        <f>D44-E44</f>
        <v>140564.450856548</v>
      </c>
      <c r="G44" s="4">
        <v>119574.53</v>
      </c>
      <c r="H44" s="4">
        <v>62257.67</v>
      </c>
      <c r="I44" s="4">
        <f>G44+H44</f>
        <v>181832.2</v>
      </c>
      <c r="J44" s="4">
        <f>D44-E44-G44-H44</f>
        <v>-41267.749143451991</v>
      </c>
      <c r="K44" s="5">
        <f>J44/D44</f>
        <v>-0.2935859592662406</v>
      </c>
      <c r="L44" s="18"/>
    </row>
    <row r="45" ht="17" customHeight="1">
      <c r="A45" t="s" s="11">
        <v>96</v>
      </c>
      <c r="B45" t="s" s="12">
        <v>97</v>
      </c>
      <c r="C45" s="21">
        <v>260843</v>
      </c>
      <c r="D45" s="22">
        <v>72951.450373408879</v>
      </c>
      <c r="E45" s="4">
        <v>0</v>
      </c>
      <c r="F45" s="22">
        <f>D45-E45</f>
        <v>72951.450373408879</v>
      </c>
      <c r="G45" s="4">
        <v>35658.68</v>
      </c>
      <c r="H45" s="4">
        <v>33780.52</v>
      </c>
      <c r="I45" s="4">
        <f>G45+H45</f>
        <v>69439.2</v>
      </c>
      <c r="J45" s="4">
        <f>D45-E45-G45-H45</f>
        <v>3512.250373408882</v>
      </c>
      <c r="K45" s="5">
        <f>J45/D45</f>
        <v>0.04814503831563454</v>
      </c>
      <c r="L45" s="18"/>
    </row>
    <row r="46" ht="17" customHeight="1">
      <c r="A46" t="s" s="11">
        <v>98</v>
      </c>
      <c r="B46" t="s" s="12">
        <v>99</v>
      </c>
      <c r="C46" s="21">
        <v>851452</v>
      </c>
      <c r="D46" s="22">
        <v>238130.4398559276</v>
      </c>
      <c r="E46" s="4">
        <v>0</v>
      </c>
      <c r="F46" s="22">
        <f>D46-E46</f>
        <v>238130.4398559276</v>
      </c>
      <c r="G46" s="4">
        <v>70573.600000000006</v>
      </c>
      <c r="H46" s="4">
        <v>115838.63</v>
      </c>
      <c r="I46" s="4">
        <f>G46+H46</f>
        <v>186412.23</v>
      </c>
      <c r="J46" s="4">
        <f>D46-E46-G46-H46</f>
        <v>51718.209855927591</v>
      </c>
      <c r="K46" s="5">
        <f>J46/D46</f>
        <v>0.2171843712513943</v>
      </c>
      <c r="L46" s="18"/>
    </row>
    <row r="47" ht="17" customHeight="1">
      <c r="A47" t="s" s="11">
        <v>100</v>
      </c>
      <c r="B47" t="s" s="12">
        <v>101</v>
      </c>
      <c r="C47" s="21">
        <v>1294367</v>
      </c>
      <c r="D47" s="22">
        <v>362003.0055070603</v>
      </c>
      <c r="E47" s="4">
        <v>20000</v>
      </c>
      <c r="F47" s="22">
        <f>D47-E47</f>
        <v>342003.0055070603</v>
      </c>
      <c r="G47" s="4">
        <v>269433.94</v>
      </c>
      <c r="H47" s="4">
        <v>90737.22</v>
      </c>
      <c r="I47" s="4">
        <f>G47+H47</f>
        <v>360171.16</v>
      </c>
      <c r="J47" s="4">
        <f>D47-E47-G47-H47</f>
        <v>-18168.154492939735</v>
      </c>
      <c r="K47" s="5">
        <f>J47/D47</f>
        <v>-0.05018785539498897</v>
      </c>
      <c r="L47" s="18"/>
    </row>
    <row r="48" ht="17" customHeight="1">
      <c r="A48" t="s" s="11">
        <v>102</v>
      </c>
      <c r="B48" t="s" s="12">
        <v>103</v>
      </c>
      <c r="C48" s="21">
        <v>502988</v>
      </c>
      <c r="D48" s="22">
        <v>140673.524382177</v>
      </c>
      <c r="E48" s="4">
        <v>18000</v>
      </c>
      <c r="F48" s="22">
        <f>D48-E48</f>
        <v>122673.524382177</v>
      </c>
      <c r="G48" s="4">
        <v>92400.740000000005</v>
      </c>
      <c r="H48" s="4">
        <v>55707.24</v>
      </c>
      <c r="I48" s="4">
        <f>G48+H48</f>
        <v>148107.98</v>
      </c>
      <c r="J48" s="4">
        <f>D48-E48-G48-H48</f>
        <v>-25434.455617823049</v>
      </c>
      <c r="K48" s="5">
        <f>J48/D48</f>
        <v>-0.1808048510160562</v>
      </c>
      <c r="L48" s="18"/>
    </row>
    <row r="49" ht="17" customHeight="1">
      <c r="A49" t="s" s="11">
        <v>104</v>
      </c>
      <c r="B49" t="s" s="12">
        <v>105</v>
      </c>
      <c r="C49" s="21">
        <v>436623</v>
      </c>
      <c r="D49" s="22">
        <v>122112.8461043191</v>
      </c>
      <c r="E49" s="4">
        <v>0</v>
      </c>
      <c r="F49" s="22">
        <f>D49-E49</f>
        <v>122112.8461043191</v>
      </c>
      <c r="G49" s="4">
        <v>11499.68</v>
      </c>
      <c r="H49" s="4">
        <v>70974.63</v>
      </c>
      <c r="I49" s="4">
        <f>G49+H49</f>
        <v>82474.31</v>
      </c>
      <c r="J49" s="4">
        <f>D49-E49-G49-H49</f>
        <v>39638.536104319064</v>
      </c>
      <c r="K49" s="5">
        <f>J49/D49</f>
        <v>0.324605783657327</v>
      </c>
      <c r="L49" s="18"/>
    </row>
    <row r="50" ht="17" customHeight="1">
      <c r="A50" t="s" s="11">
        <v>106</v>
      </c>
      <c r="B50" t="s" s="12">
        <v>107</v>
      </c>
      <c r="C50" s="21">
        <v>548230</v>
      </c>
      <c r="D50" s="22">
        <v>153326.6127065474</v>
      </c>
      <c r="E50" s="4">
        <v>15000</v>
      </c>
      <c r="F50" s="22">
        <f>D50-E50</f>
        <v>138326.6127065474</v>
      </c>
      <c r="G50" s="4">
        <v>37778.61</v>
      </c>
      <c r="H50" s="4">
        <v>86380.66</v>
      </c>
      <c r="I50" s="4">
        <f>G50+H50</f>
        <v>124159.27</v>
      </c>
      <c r="J50" s="4">
        <f>D50-E50-G50-H50</f>
        <v>14167.3427065474</v>
      </c>
      <c r="K50" s="5">
        <f>J50/D50</f>
        <v>0.09239976320133247</v>
      </c>
      <c r="L50" s="18"/>
    </row>
    <row r="51" ht="17" customHeight="1">
      <c r="A51" t="s" s="11">
        <v>108</v>
      </c>
      <c r="B51" t="s" s="12">
        <v>109</v>
      </c>
      <c r="C51" s="21">
        <v>60059</v>
      </c>
      <c r="D51" s="22">
        <v>16797.043271149938</v>
      </c>
      <c r="E51" s="4">
        <v>0</v>
      </c>
      <c r="F51" s="22">
        <f>D51-E51</f>
        <v>16797.043271149938</v>
      </c>
      <c r="G51" s="4">
        <v>9619.719999999999</v>
      </c>
      <c r="H51" s="4">
        <v>3447.95</v>
      </c>
      <c r="I51" s="4">
        <f>G51+H51</f>
        <v>13067.67</v>
      </c>
      <c r="J51" s="4">
        <f>D51-E51-G51-H51</f>
        <v>3729.373271149939</v>
      </c>
      <c r="K51" s="5">
        <f>J51/D51</f>
        <v>0.2220255797968557</v>
      </c>
      <c r="L51" s="18"/>
    </row>
    <row r="52" ht="17" customHeight="1">
      <c r="A52" t="s" s="11">
        <v>110</v>
      </c>
      <c r="B52" t="s" s="12">
        <v>111</v>
      </c>
      <c r="C52" s="21">
        <v>255513</v>
      </c>
      <c r="D52" s="22">
        <v>71460.778856480028</v>
      </c>
      <c r="E52" s="4">
        <v>12000</v>
      </c>
      <c r="F52" s="22">
        <f>D52-E52</f>
        <v>59460.778856480028</v>
      </c>
      <c r="G52" s="4">
        <v>19539.45</v>
      </c>
      <c r="H52" s="4">
        <v>27876.18</v>
      </c>
      <c r="I52" s="4">
        <f>G52+H52</f>
        <v>47415.63</v>
      </c>
      <c r="J52" s="4">
        <f>D52-E52-G52-H52</f>
        <v>12045.148856480031</v>
      </c>
      <c r="K52" s="5">
        <f>J52/D52</f>
        <v>0.1685560813809656</v>
      </c>
      <c r="L52" s="18"/>
    </row>
    <row r="53" ht="17" customHeight="1">
      <c r="A53" t="s" s="11">
        <v>112</v>
      </c>
      <c r="B53" t="s" s="12">
        <v>113</v>
      </c>
      <c r="C53" s="21">
        <v>708675</v>
      </c>
      <c r="D53" s="22">
        <v>198199.1814745864</v>
      </c>
      <c r="E53" s="4">
        <v>20000</v>
      </c>
      <c r="F53" s="22">
        <f>D53-E53</f>
        <v>178199.1814745864</v>
      </c>
      <c r="G53" s="4">
        <v>67068.039999999994</v>
      </c>
      <c r="H53" s="4">
        <v>102169.02</v>
      </c>
      <c r="I53" s="4">
        <f>G53+H53</f>
        <v>169237.06</v>
      </c>
      <c r="J53" s="4">
        <f>D53-E53-G53-H53</f>
        <v>8962.121474586369</v>
      </c>
      <c r="K53" s="5">
        <f>J53/D53</f>
        <v>0.0452177522021478</v>
      </c>
      <c r="L53" s="18"/>
    </row>
    <row r="54" ht="17" customHeight="1">
      <c r="A54" t="s" s="11">
        <v>114</v>
      </c>
      <c r="B54" t="s" s="12">
        <v>115</v>
      </c>
      <c r="C54" s="21">
        <v>118968</v>
      </c>
      <c r="D54" s="22">
        <v>33272.459479547877</v>
      </c>
      <c r="E54" s="4">
        <v>8000</v>
      </c>
      <c r="F54" s="22">
        <f>D54-E54</f>
        <v>25272.459479547877</v>
      </c>
      <c r="G54" s="4">
        <v>5212.97</v>
      </c>
      <c r="H54" s="4">
        <v>19007.36</v>
      </c>
      <c r="I54" s="4">
        <f>G54+H54</f>
        <v>24220.33</v>
      </c>
      <c r="J54" s="4">
        <f>D54-E54-G54-H54</f>
        <v>1052.129479547875</v>
      </c>
      <c r="K54" s="5">
        <f>J54/D54</f>
        <v>0.03162163230507816</v>
      </c>
      <c r="L54" s="18"/>
    </row>
    <row r="55" ht="17" customHeight="1">
      <c r="A55" t="s" s="11">
        <v>116</v>
      </c>
      <c r="B55" t="s" s="12">
        <v>117</v>
      </c>
      <c r="C55" s="21">
        <v>2134264</v>
      </c>
      <c r="D55" s="22">
        <v>596901.7925715972</v>
      </c>
      <c r="E55" s="4">
        <v>300000</v>
      </c>
      <c r="F55" s="22">
        <f>D55-E55</f>
        <v>296901.7925715972</v>
      </c>
      <c r="G55" s="4">
        <v>47413.84</v>
      </c>
      <c r="H55" s="4">
        <v>268069.34</v>
      </c>
      <c r="I55" s="4">
        <f>G55+H55</f>
        <v>315483.1800000001</v>
      </c>
      <c r="J55" s="4">
        <f>D55-E55-G55-H55</f>
        <v>-18581.387428402872</v>
      </c>
      <c r="K55" s="5">
        <f>J55/D55</f>
        <v>-0.03112972294546103</v>
      </c>
      <c r="L55" s="18"/>
    </row>
    <row r="56" ht="17" customHeight="1">
      <c r="A56" t="s" s="11">
        <v>118</v>
      </c>
      <c r="B56" t="s" s="12">
        <v>119</v>
      </c>
      <c r="C56" s="21">
        <v>1787339</v>
      </c>
      <c r="D56" s="22">
        <v>499875.2980105206</v>
      </c>
      <c r="E56" s="4">
        <v>0</v>
      </c>
      <c r="F56" s="22">
        <f>D56-E56</f>
        <v>499875.2980105206</v>
      </c>
      <c r="G56" s="4">
        <v>40904.72</v>
      </c>
      <c r="H56" s="4">
        <v>349571.84</v>
      </c>
      <c r="I56" s="4">
        <f>G56+H56</f>
        <v>390476.5600000001</v>
      </c>
      <c r="J56" s="4">
        <f>D56-E56-G56-H56</f>
        <v>109398.7380105206</v>
      </c>
      <c r="K56" s="5">
        <f>J56/D56</f>
        <v>0.2188520585952582</v>
      </c>
      <c r="L56" s="18"/>
    </row>
    <row r="57" ht="17" customHeight="1">
      <c r="A57" t="s" s="11">
        <v>120</v>
      </c>
      <c r="B57" t="s" s="12">
        <v>121</v>
      </c>
      <c r="C57" s="21">
        <v>206473</v>
      </c>
      <c r="D57" s="22">
        <v>57745.482197907746</v>
      </c>
      <c r="E57" s="4">
        <v>10000</v>
      </c>
      <c r="F57" s="22">
        <f>D57-E57</f>
        <v>47745.482197907746</v>
      </c>
      <c r="G57" s="4">
        <v>36222.85</v>
      </c>
      <c r="H57" s="4">
        <v>23980.57</v>
      </c>
      <c r="I57" s="4">
        <f>G57+H57</f>
        <v>60203.42</v>
      </c>
      <c r="J57" s="4">
        <f>D57-E57-G57-H57</f>
        <v>-12457.937802092252</v>
      </c>
      <c r="K57" s="5">
        <f>J57/D57</f>
        <v>-0.2157387440180322</v>
      </c>
      <c r="L57" s="18"/>
    </row>
    <row r="58" ht="17" customHeight="1">
      <c r="A58" t="s" s="11">
        <v>122</v>
      </c>
      <c r="B58" t="s" s="12">
        <v>123</v>
      </c>
      <c r="C58" s="21">
        <v>472249</v>
      </c>
      <c r="D58" s="22">
        <v>132076.5728326693</v>
      </c>
      <c r="E58" s="4">
        <v>100000</v>
      </c>
      <c r="F58" s="22">
        <f>D58-E58</f>
        <v>32076.572832669335</v>
      </c>
      <c r="G58" s="4">
        <v>12481.7</v>
      </c>
      <c r="H58" s="4">
        <v>37990.25</v>
      </c>
      <c r="I58" s="4">
        <f>G58+H58</f>
        <v>50471.95</v>
      </c>
      <c r="J58" s="4">
        <f>D58-E58-G58-H58</f>
        <v>-18395.377167330666</v>
      </c>
      <c r="K58" s="5">
        <f>J58/D58</f>
        <v>-0.1392781230827072</v>
      </c>
      <c r="L58" s="18"/>
    </row>
    <row r="59" ht="17" customHeight="1">
      <c r="A59" t="s" s="11">
        <v>124</v>
      </c>
      <c r="B59" t="s" s="12">
        <v>125</v>
      </c>
      <c r="C59" s="21">
        <v>1612435</v>
      </c>
      <c r="D59" s="22">
        <v>450958.8981987154</v>
      </c>
      <c r="E59" s="4">
        <v>0</v>
      </c>
      <c r="F59" s="22">
        <f>D59-E59</f>
        <v>450958.8981987154</v>
      </c>
      <c r="G59" s="4">
        <v>199004.2</v>
      </c>
      <c r="H59" s="4">
        <v>168881.88</v>
      </c>
      <c r="I59" s="4">
        <f>G59+H59</f>
        <v>367886.08</v>
      </c>
      <c r="J59" s="4">
        <f>D59-E59-G59-H59</f>
        <v>83072.818198715395</v>
      </c>
      <c r="K59" s="5">
        <f>J59/D59</f>
        <v>0.1842137244226397</v>
      </c>
      <c r="L59" s="18"/>
    </row>
    <row r="60" ht="17" customHeight="1">
      <c r="A60" t="s" s="11">
        <v>126</v>
      </c>
      <c r="B60" t="s" s="12">
        <v>127</v>
      </c>
      <c r="C60" s="21">
        <v>1749528</v>
      </c>
      <c r="D60" s="22">
        <v>489300.4798629416</v>
      </c>
      <c r="E60" s="4">
        <v>0</v>
      </c>
      <c r="F60" s="22">
        <f>D60-E60</f>
        <v>489300.4798629416</v>
      </c>
      <c r="G60" s="4">
        <v>266891.65</v>
      </c>
      <c r="H60" s="4">
        <v>260739.08</v>
      </c>
      <c r="I60" s="4">
        <f>G60+H60</f>
        <v>527630.73</v>
      </c>
      <c r="J60" s="4">
        <f>D60-E60-G60-H60</f>
        <v>-38330.250137058407</v>
      </c>
      <c r="K60" s="5">
        <f>J60/D60</f>
        <v>-0.07833683332539369</v>
      </c>
      <c r="L60" s="18"/>
    </row>
    <row r="61" ht="17" customHeight="1">
      <c r="A61" t="s" s="11">
        <v>128</v>
      </c>
      <c r="B61" t="s" s="12">
        <v>129</v>
      </c>
      <c r="C61" s="21">
        <v>467071</v>
      </c>
      <c r="D61" s="22">
        <v>130628.4120231651</v>
      </c>
      <c r="E61" s="4">
        <v>12000</v>
      </c>
      <c r="F61" s="22">
        <f>D61-E61</f>
        <v>118628.4120231651</v>
      </c>
      <c r="G61" s="4">
        <v>49174.05</v>
      </c>
      <c r="H61" s="4">
        <v>69803.95</v>
      </c>
      <c r="I61" s="4">
        <f>G61+H61</f>
        <v>118978</v>
      </c>
      <c r="J61" s="4">
        <f>D61-E61-G61-H61</f>
        <v>-349.5879768348968</v>
      </c>
      <c r="K61" s="5">
        <f>J61/D61</f>
        <v>-0.002676201688595145</v>
      </c>
      <c r="L61" s="18"/>
    </row>
    <row r="62" ht="17" customHeight="1">
      <c r="A62" t="s" s="11">
        <v>130</v>
      </c>
      <c r="B62" t="s" s="12">
        <v>131</v>
      </c>
      <c r="C62" s="21">
        <v>2008098</v>
      </c>
      <c r="D62" s="22">
        <v>561616.2273549285</v>
      </c>
      <c r="E62" s="4">
        <v>0</v>
      </c>
      <c r="F62" s="22">
        <f>D62-E62</f>
        <v>561616.2273549285</v>
      </c>
      <c r="G62" s="4">
        <v>95302.509999999995</v>
      </c>
      <c r="H62" s="4">
        <v>343222.26</v>
      </c>
      <c r="I62" s="4">
        <f>G62+H62</f>
        <v>438524.77</v>
      </c>
      <c r="J62" s="4">
        <f>D62-E62-G62-H62</f>
        <v>123091.4573549285</v>
      </c>
      <c r="K62" s="5">
        <f>J62/D62</f>
        <v>0.2191736124411119</v>
      </c>
      <c r="L62" s="18"/>
    </row>
    <row r="63" ht="17" customHeight="1">
      <c r="A63" t="s" s="11">
        <v>132</v>
      </c>
      <c r="B63" t="s" s="12">
        <v>133</v>
      </c>
      <c r="C63" s="21">
        <v>74350</v>
      </c>
      <c r="D63" s="22">
        <v>20793.888796183717</v>
      </c>
      <c r="E63" s="4">
        <v>1500</v>
      </c>
      <c r="F63" s="22">
        <f>D63-E63</f>
        <v>19293.888796183717</v>
      </c>
      <c r="G63" s="4">
        <v>6757.21</v>
      </c>
      <c r="H63" s="4">
        <v>4787.95</v>
      </c>
      <c r="I63" s="4">
        <f>G63+H63</f>
        <v>11545.16</v>
      </c>
      <c r="J63" s="4">
        <f>D63-E63-G63-H63</f>
        <v>7748.728796183718</v>
      </c>
      <c r="K63" s="5">
        <f>J63/D63</f>
        <v>0.3726445241741331</v>
      </c>
      <c r="L63" s="18"/>
    </row>
    <row r="64" ht="17" customHeight="1">
      <c r="A64" t="s" s="11">
        <v>134</v>
      </c>
      <c r="B64" t="s" s="12">
        <v>135</v>
      </c>
      <c r="C64" s="21">
        <v>558917</v>
      </c>
      <c r="D64" s="22">
        <v>156315.5069844871</v>
      </c>
      <c r="E64" s="4">
        <v>0</v>
      </c>
      <c r="F64" s="22">
        <f>D64-E64</f>
        <v>156315.5069844871</v>
      </c>
      <c r="G64" s="4">
        <v>13010.6</v>
      </c>
      <c r="H64" s="4">
        <v>73497.56</v>
      </c>
      <c r="I64" s="4">
        <f>G64+H64</f>
        <v>86508.16</v>
      </c>
      <c r="J64" s="4">
        <f>D64-E64-G64-H64</f>
        <v>69807.346984487085</v>
      </c>
      <c r="K64" s="5">
        <f>J64/D64</f>
        <v>0.4465797944884306</v>
      </c>
      <c r="L64" s="18"/>
    </row>
    <row r="65" ht="17" customHeight="1">
      <c r="A65" t="s" s="11">
        <v>136</v>
      </c>
      <c r="B65" t="s" s="12">
        <v>137</v>
      </c>
      <c r="C65" s="21">
        <v>3030146</v>
      </c>
      <c r="D65" s="22">
        <v>847458.2240780217</v>
      </c>
      <c r="E65" s="4">
        <v>0</v>
      </c>
      <c r="F65" s="22">
        <f>D65-E65</f>
        <v>847458.2240780217</v>
      </c>
      <c r="G65" s="4">
        <v>494874.19</v>
      </c>
      <c r="H65" s="4">
        <v>430754.25</v>
      </c>
      <c r="I65" s="4">
        <f>G65+H65</f>
        <v>925628.4399999999</v>
      </c>
      <c r="J65" s="4">
        <f>D65-E65-G65-H65</f>
        <v>-78170.215921978292</v>
      </c>
      <c r="K65" s="5">
        <f>J65/D65</f>
        <v>-0.0922407898124091</v>
      </c>
      <c r="L65" s="18"/>
    </row>
    <row r="66" ht="17" customHeight="1">
      <c r="A66" t="s" s="11">
        <v>138</v>
      </c>
      <c r="B66" t="s" s="12">
        <v>139</v>
      </c>
      <c r="C66" s="21">
        <v>457130</v>
      </c>
      <c r="D66" s="22">
        <v>127848.1558224541</v>
      </c>
      <c r="E66" s="4">
        <v>0</v>
      </c>
      <c r="F66" s="22">
        <f>D66-E66</f>
        <v>127848.1558224541</v>
      </c>
      <c r="G66" s="4">
        <v>148968.71</v>
      </c>
      <c r="H66" s="4">
        <v>10649.4</v>
      </c>
      <c r="I66" s="4">
        <f>G66+H66</f>
        <v>159618.11</v>
      </c>
      <c r="J66" s="4">
        <f>D66-E66-G66-H66</f>
        <v>-31769.954177545886</v>
      </c>
      <c r="K66" s="5">
        <f>J66/D66</f>
        <v>-0.2484975553473419</v>
      </c>
      <c r="L66" s="18"/>
    </row>
    <row r="67" ht="17" customHeight="1">
      <c r="A67" t="s" s="11">
        <v>140</v>
      </c>
      <c r="B67" t="s" s="12">
        <v>141</v>
      </c>
      <c r="C67" s="21">
        <v>2693571</v>
      </c>
      <c r="D67" s="22">
        <v>753326.3730817132</v>
      </c>
      <c r="E67" s="4">
        <v>150000</v>
      </c>
      <c r="F67" s="22">
        <f>D67-E67</f>
        <v>603326.3730817132</v>
      </c>
      <c r="G67" s="4">
        <v>240948.8</v>
      </c>
      <c r="H67" s="4">
        <v>318249.59</v>
      </c>
      <c r="I67" s="4">
        <f>G67+H67</f>
        <v>559198.39</v>
      </c>
      <c r="J67" s="4">
        <f>D67-E67-G67-H67</f>
        <v>44127.9830817132</v>
      </c>
      <c r="K67" s="5">
        <f>J67/D67</f>
        <v>0.05857750990609039</v>
      </c>
      <c r="L67" s="18"/>
    </row>
    <row r="68" ht="17" customHeight="1">
      <c r="A68" t="s" s="11">
        <v>142</v>
      </c>
      <c r="B68" t="s" s="12">
        <v>143</v>
      </c>
      <c r="C68" s="21">
        <v>869791</v>
      </c>
      <c r="D68" s="22">
        <v>243259.4126418484</v>
      </c>
      <c r="E68" s="4">
        <v>0</v>
      </c>
      <c r="F68" s="22">
        <f>D68-E68</f>
        <v>243259.4126418484</v>
      </c>
      <c r="G68" s="4">
        <v>155553.61</v>
      </c>
      <c r="H68" s="4">
        <v>135796.52</v>
      </c>
      <c r="I68" s="4">
        <f>G68+H68</f>
        <v>291350.13</v>
      </c>
      <c r="J68" s="4">
        <f>D68-E68-G68-H68</f>
        <v>-48090.717358151538</v>
      </c>
      <c r="K68" s="5">
        <f>J68/D68</f>
        <v>-0.1976931409801422</v>
      </c>
      <c r="L68" s="18"/>
    </row>
    <row r="69" ht="17" customHeight="1">
      <c r="A69" t="s" s="11">
        <v>144</v>
      </c>
      <c r="B69" t="s" s="12">
        <v>145</v>
      </c>
      <c r="C69" s="21">
        <v>349409</v>
      </c>
      <c r="D69" s="22">
        <v>97721.209016620793</v>
      </c>
      <c r="E69" s="4">
        <v>2500</v>
      </c>
      <c r="F69" s="22">
        <f>D69-E69</f>
        <v>95221.209016620793</v>
      </c>
      <c r="G69" s="4">
        <v>54395.6</v>
      </c>
      <c r="H69" s="4">
        <v>40548.1</v>
      </c>
      <c r="I69" s="4">
        <f>G69+H69</f>
        <v>94943.7</v>
      </c>
      <c r="J69" s="4">
        <f>D69-E69-G69-H69</f>
        <v>277.5090166207956</v>
      </c>
      <c r="K69" s="5">
        <f>J69/D69</f>
        <v>0.002839803348867653</v>
      </c>
      <c r="L69" s="18"/>
    </row>
    <row r="70" ht="17" customHeight="1">
      <c r="A70" t="s" s="11">
        <v>146</v>
      </c>
      <c r="B70" t="s" s="12">
        <v>147</v>
      </c>
      <c r="C70" s="21">
        <v>291648</v>
      </c>
      <c r="D70" s="23">
        <v>81566.860519561393</v>
      </c>
      <c r="E70" s="4">
        <v>0</v>
      </c>
      <c r="F70" s="22">
        <f>D70-E70</f>
        <v>81566.860519561393</v>
      </c>
      <c r="G70" s="4">
        <v>73343.56</v>
      </c>
      <c r="H70" s="4">
        <v>21907.45</v>
      </c>
      <c r="I70" s="4">
        <f>G70+H70</f>
        <v>95251.009999999995</v>
      </c>
      <c r="J70" s="4">
        <f>D70-E70-G70-H70</f>
        <v>-13684.149480438606</v>
      </c>
      <c r="K70" s="5">
        <f>J70/D70</f>
        <v>-0.1677660436269564</v>
      </c>
      <c r="L70" s="18"/>
    </row>
    <row r="71" ht="17" customHeight="1">
      <c r="A71" t="s" s="11">
        <v>148</v>
      </c>
      <c r="B71" t="s" s="12">
        <v>149</v>
      </c>
      <c r="C71" s="21">
        <v>3978526</v>
      </c>
      <c r="D71" s="24">
        <v>1112697.070836928</v>
      </c>
      <c r="E71" s="4">
        <v>0</v>
      </c>
      <c r="F71" s="22">
        <f>D71-E71</f>
        <v>1112697.070836928</v>
      </c>
      <c r="G71" s="4">
        <v>288923.17</v>
      </c>
      <c r="H71" s="4">
        <v>674536.37</v>
      </c>
      <c r="I71" s="4">
        <f>G71+H71</f>
        <v>963459.54</v>
      </c>
      <c r="J71" s="4">
        <f>D71-E71-G71-H71</f>
        <v>149237.5308369285</v>
      </c>
      <c r="K71" s="5">
        <f>J71/D71</f>
        <v>0.1341223363917708</v>
      </c>
      <c r="L71" s="18"/>
    </row>
    <row r="72" ht="17" customHeight="1">
      <c r="A72" t="s" s="11">
        <v>150</v>
      </c>
      <c r="B72" t="s" s="12">
        <v>151</v>
      </c>
      <c r="C72" s="21">
        <v>1294574</v>
      </c>
      <c r="D72" s="22">
        <v>362060.8983783556</v>
      </c>
      <c r="E72" s="4">
        <v>25000</v>
      </c>
      <c r="F72" s="22">
        <f>D72-E72</f>
        <v>337060.8983783556</v>
      </c>
      <c r="G72" s="4">
        <v>104240.37</v>
      </c>
      <c r="H72" s="4">
        <v>217904.79</v>
      </c>
      <c r="I72" s="4">
        <f>G72+H72</f>
        <v>322145.16</v>
      </c>
      <c r="J72" s="4">
        <f>D72-E72-G72-H72</f>
        <v>14915.7383783556</v>
      </c>
      <c r="K72" s="5">
        <f>J72/D72</f>
        <v>0.04119676674604219</v>
      </c>
      <c r="L72" s="18"/>
    </row>
    <row r="73" ht="17" customHeight="1">
      <c r="A73" t="s" s="11">
        <v>152</v>
      </c>
      <c r="B73" t="s" s="12">
        <v>153</v>
      </c>
      <c r="C73" s="21">
        <v>304762</v>
      </c>
      <c r="D73" s="22">
        <v>85234.527737761164</v>
      </c>
      <c r="E73" s="4">
        <v>0</v>
      </c>
      <c r="F73" s="22">
        <f>D73-E73</f>
        <v>85234.527737761164</v>
      </c>
      <c r="G73" s="4">
        <v>41016.18</v>
      </c>
      <c r="H73" s="4">
        <v>58233.35</v>
      </c>
      <c r="I73" s="4">
        <f>G73+H73</f>
        <v>99249.53</v>
      </c>
      <c r="J73" s="4">
        <f>D73-E73-G73-H73</f>
        <v>-14015.002262238835</v>
      </c>
      <c r="K73" s="5">
        <f>J73/D73</f>
        <v>-0.164428696142465</v>
      </c>
      <c r="L73" s="18"/>
    </row>
    <row r="74" ht="17" customHeight="1">
      <c r="A74" t="s" s="11">
        <v>154</v>
      </c>
      <c r="B74" t="s" s="12">
        <v>155</v>
      </c>
      <c r="C74" s="21">
        <v>493037</v>
      </c>
      <c r="D74" s="22">
        <v>137890.4714243985</v>
      </c>
      <c r="E74" s="4">
        <v>0</v>
      </c>
      <c r="F74" s="22">
        <f>D74-E74</f>
        <v>137890.4714243985</v>
      </c>
      <c r="G74" s="4">
        <v>59336.83</v>
      </c>
      <c r="H74" s="4">
        <v>61456.97</v>
      </c>
      <c r="I74" s="4">
        <f>G74+H74</f>
        <v>120793.8</v>
      </c>
      <c r="J74" s="4">
        <f>D74-E74-G74-H74</f>
        <v>17096.671424398533</v>
      </c>
      <c r="K74" s="5">
        <f>J74/D74</f>
        <v>0.1239873302904194</v>
      </c>
      <c r="L74" s="18"/>
    </row>
    <row r="75" ht="17" customHeight="1">
      <c r="A75" t="s" s="11">
        <v>156</v>
      </c>
      <c r="B75" t="s" s="12">
        <v>157</v>
      </c>
      <c r="C75" s="21">
        <v>546450</v>
      </c>
      <c r="D75" s="22">
        <v>152828.7899485487</v>
      </c>
      <c r="E75" s="4">
        <v>0</v>
      </c>
      <c r="F75" s="22">
        <f>D75-E75</f>
        <v>152828.7899485487</v>
      </c>
      <c r="G75" s="4">
        <v>71376.86</v>
      </c>
      <c r="H75" s="4">
        <v>101304.65</v>
      </c>
      <c r="I75" s="4">
        <f>G75+H75</f>
        <v>172681.51</v>
      </c>
      <c r="J75" s="4">
        <f>D75-E75-G75-H75</f>
        <v>-19852.720051451339</v>
      </c>
      <c r="K75" s="5">
        <f>J75/D75</f>
        <v>-0.1299017028017755</v>
      </c>
      <c r="L75" s="18"/>
    </row>
    <row r="76" ht="17" customHeight="1">
      <c r="A76" t="s" s="11">
        <v>158</v>
      </c>
      <c r="B76" t="s" s="12">
        <v>159</v>
      </c>
      <c r="C76" s="21">
        <v>398961</v>
      </c>
      <c r="D76" s="22">
        <v>111579.6996370444</v>
      </c>
      <c r="E76" s="4">
        <v>50000</v>
      </c>
      <c r="F76" s="22">
        <f>D76-E76</f>
        <v>61579.699637044425</v>
      </c>
      <c r="G76" s="4">
        <v>12994.09</v>
      </c>
      <c r="H76" s="4">
        <v>22695.51</v>
      </c>
      <c r="I76" s="4">
        <f>G76+H76</f>
        <v>35689.6</v>
      </c>
      <c r="J76" s="4">
        <f>D76-E76-G76-H76</f>
        <v>25890.099637044430</v>
      </c>
      <c r="K76" s="5">
        <f>J76/D76</f>
        <v>0.2320323474723616</v>
      </c>
      <c r="L76" s="18"/>
    </row>
    <row r="77" ht="17" customHeight="1">
      <c r="A77" t="s" s="11">
        <v>160</v>
      </c>
      <c r="B77" t="s" s="12">
        <v>161</v>
      </c>
      <c r="C77" s="21">
        <v>730674</v>
      </c>
      <c r="D77" s="23">
        <v>204351.7673471788</v>
      </c>
      <c r="E77" s="4">
        <v>5000</v>
      </c>
      <c r="F77" s="22">
        <f>D77-E77</f>
        <v>199351.7673471788</v>
      </c>
      <c r="G77" s="4">
        <v>97380.45</v>
      </c>
      <c r="H77" s="4">
        <v>105614.17</v>
      </c>
      <c r="I77" s="4">
        <f>G77+H77</f>
        <v>202994.62</v>
      </c>
      <c r="J77" s="4">
        <f>D77-E77-G77-H77</f>
        <v>-3642.852652821224</v>
      </c>
      <c r="K77" s="5">
        <f>J77/D77</f>
        <v>-0.01782638193009744</v>
      </c>
      <c r="L77" s="18"/>
    </row>
    <row r="78" ht="17" customHeight="1">
      <c r="A78" t="s" s="11">
        <v>162</v>
      </c>
      <c r="B78" t="s" s="12">
        <v>163</v>
      </c>
      <c r="C78" s="21">
        <v>2546541</v>
      </c>
      <c r="D78" s="24">
        <v>712205.6539196031</v>
      </c>
      <c r="E78" s="4">
        <v>125000</v>
      </c>
      <c r="F78" s="22">
        <f>D78-E78</f>
        <v>587205.6539196031</v>
      </c>
      <c r="G78" s="4">
        <v>113017.55</v>
      </c>
      <c r="H78" s="4">
        <v>306856.69</v>
      </c>
      <c r="I78" s="4">
        <f>G78+H78</f>
        <v>419874.24</v>
      </c>
      <c r="J78" s="4">
        <f>D78-E78-G78-H78</f>
        <v>167331.4139196031</v>
      </c>
      <c r="K78" s="5">
        <f>J78/D78</f>
        <v>0.2349481684099242</v>
      </c>
      <c r="L78" s="18"/>
    </row>
    <row r="79" ht="17" customHeight="1">
      <c r="A79" t="s" s="11">
        <v>164</v>
      </c>
      <c r="B79" t="s" s="12">
        <v>165</v>
      </c>
      <c r="C79" s="21">
        <v>456073</v>
      </c>
      <c r="D79" s="22">
        <v>127552.538600429</v>
      </c>
      <c r="E79" s="4">
        <v>15000</v>
      </c>
      <c r="F79" s="22">
        <f>D79-E79</f>
        <v>112552.538600429</v>
      </c>
      <c r="G79" s="4">
        <v>40599.88</v>
      </c>
      <c r="H79" s="4">
        <v>54955.12</v>
      </c>
      <c r="I79" s="4">
        <f>G79+H79</f>
        <v>95555</v>
      </c>
      <c r="J79" s="4">
        <f>D79-E79-G79-H79</f>
        <v>16997.538600429012</v>
      </c>
      <c r="K79" s="5">
        <f>J79/D79</f>
        <v>0.133259116493757</v>
      </c>
      <c r="L79" s="18"/>
    </row>
    <row r="80" ht="17" customHeight="1">
      <c r="A80" t="s" s="11">
        <v>166</v>
      </c>
      <c r="B80" t="s" s="12">
        <v>167</v>
      </c>
      <c r="C80" s="21">
        <v>23315</v>
      </c>
      <c r="D80" s="22">
        <v>6520.639102663395</v>
      </c>
      <c r="E80" s="4">
        <v>1000</v>
      </c>
      <c r="F80" s="22">
        <f>D80-E80</f>
        <v>5520.639102663395</v>
      </c>
      <c r="G80" s="4">
        <v>961.03</v>
      </c>
      <c r="H80" s="4">
        <v>2690.3</v>
      </c>
      <c r="I80" s="4">
        <f>G80+H80</f>
        <v>3651.33</v>
      </c>
      <c r="J80" s="4">
        <f>D80-E80-G80-H80</f>
        <v>1869.309102663395</v>
      </c>
      <c r="K80" s="5">
        <f>J80/D80</f>
        <v>0.2866757496055661</v>
      </c>
      <c r="L80" s="18"/>
    </row>
    <row r="81" ht="17" customHeight="1">
      <c r="A81" t="s" s="11">
        <v>168</v>
      </c>
      <c r="B81" t="s" s="12">
        <v>169</v>
      </c>
      <c r="C81" s="21">
        <v>972449</v>
      </c>
      <c r="D81" s="22">
        <v>271970.3613444527</v>
      </c>
      <c r="E81" s="4">
        <v>0</v>
      </c>
      <c r="F81" s="22">
        <f>D81-E81</f>
        <v>271970.3613444527</v>
      </c>
      <c r="G81" s="4">
        <v>90555.710000000006</v>
      </c>
      <c r="H81" s="4">
        <v>155512.97</v>
      </c>
      <c r="I81" s="4">
        <f>G81+H81</f>
        <v>246068.68</v>
      </c>
      <c r="J81" s="4">
        <f>D81-E81-G81-H81</f>
        <v>25901.681344452692</v>
      </c>
      <c r="K81" s="5">
        <f>J81/D81</f>
        <v>0.09523714722593614</v>
      </c>
      <c r="L81" s="18"/>
    </row>
    <row r="82" ht="17" customHeight="1">
      <c r="A82" t="s" s="11">
        <v>170</v>
      </c>
      <c r="B82" t="s" s="12">
        <v>171</v>
      </c>
      <c r="C82" s="21">
        <v>1339342</v>
      </c>
      <c r="D82" s="22">
        <v>374581.4204177309</v>
      </c>
      <c r="E82" s="4">
        <v>0</v>
      </c>
      <c r="F82" s="22">
        <f>D82-E82</f>
        <v>374581.4204177309</v>
      </c>
      <c r="G82" s="4">
        <v>220890.05</v>
      </c>
      <c r="H82" s="4">
        <v>231339.75</v>
      </c>
      <c r="I82" s="4">
        <f>G82+H82</f>
        <v>452229.8</v>
      </c>
      <c r="J82" s="4">
        <f>D82-E82-G82-H82</f>
        <v>-77648.379582269059</v>
      </c>
      <c r="K82" s="5">
        <f>J82/D82</f>
        <v>-0.2072937293464157</v>
      </c>
      <c r="L82" s="18"/>
    </row>
    <row r="83" ht="17" customHeight="1">
      <c r="A83" t="s" s="11">
        <v>172</v>
      </c>
      <c r="B83" t="s" s="12">
        <v>173</v>
      </c>
      <c r="C83" s="21">
        <v>1216748</v>
      </c>
      <c r="D83" s="22">
        <v>340294.8568255407</v>
      </c>
      <c r="E83" s="4">
        <v>25000</v>
      </c>
      <c r="F83" s="22">
        <f>D83-E83</f>
        <v>315294.8568255407</v>
      </c>
      <c r="G83" s="4">
        <v>65423.21</v>
      </c>
      <c r="H83" s="4">
        <v>244766.87</v>
      </c>
      <c r="I83" s="4">
        <f>G83+H83</f>
        <v>310190.08</v>
      </c>
      <c r="J83" s="4">
        <f>D83-E83-G83-H83</f>
        <v>5104.776825540670</v>
      </c>
      <c r="K83" s="5">
        <f>J83/D83</f>
        <v>0.01500104019543775</v>
      </c>
      <c r="L83" s="18"/>
    </row>
    <row r="84" ht="17" customHeight="1">
      <c r="A84" t="s" s="11">
        <v>174</v>
      </c>
      <c r="B84" t="s" s="12">
        <v>175</v>
      </c>
      <c r="C84" s="21">
        <v>891545</v>
      </c>
      <c r="D84" s="22">
        <v>249343.4779662894</v>
      </c>
      <c r="E84" s="4">
        <v>0</v>
      </c>
      <c r="F84" s="22">
        <f>D84-E84</f>
        <v>249343.4779662894</v>
      </c>
      <c r="G84" s="4">
        <v>84777.73</v>
      </c>
      <c r="H84" s="4">
        <v>111228.39</v>
      </c>
      <c r="I84" s="4">
        <f>G84+H84</f>
        <v>196006.12</v>
      </c>
      <c r="J84" s="4">
        <f>D84-E84-G84-H84</f>
        <v>53337.357966289346</v>
      </c>
      <c r="K84" s="5">
        <f>J84/D84</f>
        <v>0.2139111814807541</v>
      </c>
      <c r="L84" s="18"/>
    </row>
    <row r="85" ht="17" customHeight="1">
      <c r="A85" t="s" s="11">
        <v>176</v>
      </c>
      <c r="B85" t="s" s="12">
        <v>177</v>
      </c>
      <c r="C85" s="21">
        <v>130631</v>
      </c>
      <c r="D85" s="22">
        <v>36534.317247266648</v>
      </c>
      <c r="E85" s="4">
        <v>400</v>
      </c>
      <c r="F85" s="22">
        <f>D85-E85</f>
        <v>36134.317247266648</v>
      </c>
      <c r="G85" s="4">
        <v>7733.76</v>
      </c>
      <c r="H85" s="4">
        <v>14184.07</v>
      </c>
      <c r="I85" s="4">
        <f>G85+H85</f>
        <v>21917.83</v>
      </c>
      <c r="J85" s="4">
        <f>D85-E85-G85-H85</f>
        <v>14216.487247266647</v>
      </c>
      <c r="K85" s="5">
        <f>J85/D85</f>
        <v>0.389126944703757</v>
      </c>
      <c r="L85" s="18"/>
    </row>
    <row r="86" ht="17" customHeight="1">
      <c r="A86" s="11">
        <v>768300</v>
      </c>
      <c r="B86" t="s" s="12">
        <v>178</v>
      </c>
      <c r="C86" s="21">
        <v>533880</v>
      </c>
      <c r="D86" s="22">
        <v>149313.2663148159</v>
      </c>
      <c r="E86" s="4">
        <v>0</v>
      </c>
      <c r="F86" s="22">
        <f>D86-E86</f>
        <v>149313.2663148159</v>
      </c>
      <c r="G86" s="4">
        <v>19366.04</v>
      </c>
      <c r="H86" s="4">
        <v>30308.09</v>
      </c>
      <c r="I86" s="4">
        <f>G86+H86</f>
        <v>49674.13</v>
      </c>
      <c r="J86" s="4">
        <f>D86-E86-G86-H86</f>
        <v>99639.1363148159</v>
      </c>
      <c r="K86" s="5">
        <f>J86/D86</f>
        <v>0.6673160314150131</v>
      </c>
      <c r="L86" s="18"/>
    </row>
    <row r="87" ht="17" customHeight="1">
      <c r="A87" t="s" s="11">
        <v>179</v>
      </c>
      <c r="B87" t="s" s="12">
        <v>180</v>
      </c>
      <c r="C87" s="21">
        <v>5204304</v>
      </c>
      <c r="D87" s="22">
        <v>1455517.399294339</v>
      </c>
      <c r="E87" s="4">
        <v>0</v>
      </c>
      <c r="F87" s="22">
        <f>D87-E87</f>
        <v>1455517.399294339</v>
      </c>
      <c r="G87" s="4">
        <v>673147.38</v>
      </c>
      <c r="H87" s="4">
        <v>725377.6</v>
      </c>
      <c r="I87" s="4">
        <f>G87+H87</f>
        <v>1398524.98</v>
      </c>
      <c r="J87" s="4">
        <f>D87-E87-G87-H87</f>
        <v>56992.419294339139</v>
      </c>
      <c r="K87" s="5">
        <f>J87/D87</f>
        <v>0.03915612367256488</v>
      </c>
      <c r="L87" s="18"/>
    </row>
    <row r="88" ht="17" customHeight="1">
      <c r="A88" t="s" s="11">
        <v>181</v>
      </c>
      <c r="B88" t="s" s="12">
        <v>182</v>
      </c>
      <c r="C88" s="21">
        <v>276840</v>
      </c>
      <c r="D88" s="22">
        <v>77425.422654142574</v>
      </c>
      <c r="E88" s="4">
        <v>0</v>
      </c>
      <c r="F88" s="22">
        <f>D88-E88</f>
        <v>77425.422654142574</v>
      </c>
      <c r="G88" s="4">
        <v>52900.15</v>
      </c>
      <c r="H88" s="4">
        <v>22862.32</v>
      </c>
      <c r="I88" s="4">
        <f>G88+H88</f>
        <v>75762.47</v>
      </c>
      <c r="J88" s="4">
        <f>D88-E88-G88-H88</f>
        <v>1662.952654142573</v>
      </c>
      <c r="K88" s="5">
        <f>J88/D88</f>
        <v>0.02147812174782618</v>
      </c>
      <c r="L88" s="18"/>
    </row>
    <row r="89" ht="17" customHeight="1">
      <c r="A89" t="s" s="11">
        <v>183</v>
      </c>
      <c r="B89" t="s" s="12">
        <v>184</v>
      </c>
      <c r="C89" s="21">
        <v>1178366</v>
      </c>
      <c r="D89" s="22">
        <v>329560.3438494126</v>
      </c>
      <c r="E89" s="4">
        <v>65000</v>
      </c>
      <c r="F89" s="22">
        <f>D89-E89</f>
        <v>264560.3438494126</v>
      </c>
      <c r="G89" s="4">
        <v>103016.81</v>
      </c>
      <c r="H89" s="4">
        <v>162342.77</v>
      </c>
      <c r="I89" s="4">
        <f>G89+H89</f>
        <v>265359.58</v>
      </c>
      <c r="J89" s="4">
        <f>D89-E89-G89-H89</f>
        <v>-799.2361505874142</v>
      </c>
      <c r="K89" s="5">
        <f>J89/D89</f>
        <v>-0.002425158747111311</v>
      </c>
      <c r="L89" s="18"/>
    </row>
    <row r="90" ht="17" customHeight="1">
      <c r="A90" t="s" s="11">
        <v>185</v>
      </c>
      <c r="B90" t="s" s="12">
        <v>186</v>
      </c>
      <c r="C90" s="21">
        <v>5420415</v>
      </c>
      <c r="D90" s="22">
        <v>1515958.395953815</v>
      </c>
      <c r="E90" s="4">
        <v>0</v>
      </c>
      <c r="F90" s="22">
        <f>D90-E90</f>
        <v>1515958.395953815</v>
      </c>
      <c r="G90" s="4">
        <v>745258.22</v>
      </c>
      <c r="H90" s="4">
        <v>732182.88</v>
      </c>
      <c r="I90" s="4">
        <f>G90+H90</f>
        <v>1477441.1</v>
      </c>
      <c r="J90" s="4">
        <f>D90-E90-G90-H90</f>
        <v>38517.295953815454</v>
      </c>
      <c r="K90" s="5">
        <f>J90/D90</f>
        <v>0.02540788458088325</v>
      </c>
      <c r="L90" s="18"/>
    </row>
    <row r="91" ht="17" customHeight="1">
      <c r="A91" t="s" s="11">
        <v>187</v>
      </c>
      <c r="B91" t="s" s="12">
        <v>188</v>
      </c>
      <c r="C91" s="21">
        <v>874705</v>
      </c>
      <c r="D91" s="22">
        <v>244633.7390647731</v>
      </c>
      <c r="E91" s="4">
        <v>0</v>
      </c>
      <c r="F91" s="22">
        <f>D91-E91</f>
        <v>244633.7390647731</v>
      </c>
      <c r="G91" s="4">
        <v>70851.09</v>
      </c>
      <c r="H91" s="4">
        <v>134961.45</v>
      </c>
      <c r="I91" s="4">
        <f>G91+H91</f>
        <v>205812.54</v>
      </c>
      <c r="J91" s="4">
        <f>D91-E91-G91-H91</f>
        <v>38821.199064773071</v>
      </c>
      <c r="K91" s="5">
        <f>J91/D91</f>
        <v>0.1586911078299554</v>
      </c>
      <c r="L91" s="18"/>
    </row>
    <row r="92" ht="17" customHeight="1">
      <c r="A92" t="s" s="11">
        <v>189</v>
      </c>
      <c r="B92" t="s" s="12">
        <v>190</v>
      </c>
      <c r="C92" s="21">
        <v>2146253</v>
      </c>
      <c r="D92" s="22">
        <v>600254.8246197135</v>
      </c>
      <c r="E92" s="4">
        <v>100000</v>
      </c>
      <c r="F92" s="22">
        <f>D92-E92</f>
        <v>500254.8246197135</v>
      </c>
      <c r="G92" s="4">
        <v>196091.48</v>
      </c>
      <c r="H92" s="4">
        <v>485354.38</v>
      </c>
      <c r="I92" s="4">
        <f>G92+H92</f>
        <v>681445.86</v>
      </c>
      <c r="J92" s="4">
        <f>D92-E92-G92-H92</f>
        <v>-181191.0353802865</v>
      </c>
      <c r="K92" s="5">
        <f>J92/D92</f>
        <v>-0.3018568580353829</v>
      </c>
      <c r="L92" s="18"/>
    </row>
    <row r="93" ht="17" customHeight="1">
      <c r="A93" t="s" s="11">
        <v>191</v>
      </c>
      <c r="B93" t="s" s="12">
        <v>192</v>
      </c>
      <c r="C93" s="21">
        <v>382548</v>
      </c>
      <c r="D93" s="22">
        <v>106989.3822623065</v>
      </c>
      <c r="E93" s="4">
        <v>35000</v>
      </c>
      <c r="F93" s="22">
        <f>D93-E93</f>
        <v>71989.382262306506</v>
      </c>
      <c r="G93" s="4">
        <v>30166.29</v>
      </c>
      <c r="H93" s="4">
        <v>55081.28</v>
      </c>
      <c r="I93" s="4">
        <f>G93+H93</f>
        <v>85247.570000000007</v>
      </c>
      <c r="J93" s="4">
        <f>D93-E93-G93-H93</f>
        <v>-13258.187737693494</v>
      </c>
      <c r="K93" s="5">
        <f>J93/D93</f>
        <v>-0.1239205934023277</v>
      </c>
      <c r="L93" s="18"/>
    </row>
    <row r="94" ht="17" customHeight="1">
      <c r="A94" t="s" s="11">
        <v>193</v>
      </c>
      <c r="B94" t="s" s="12">
        <v>194</v>
      </c>
      <c r="C94" s="21">
        <v>298978</v>
      </c>
      <c r="D94" s="22">
        <v>83616.883449971967</v>
      </c>
      <c r="E94" s="4">
        <v>0</v>
      </c>
      <c r="F94" s="22">
        <f>D94-E94</f>
        <v>83616.883449971967</v>
      </c>
      <c r="G94" s="4">
        <v>68901.09</v>
      </c>
      <c r="H94" s="4">
        <v>2619.93</v>
      </c>
      <c r="I94" s="4">
        <f>G94+H94</f>
        <v>71521.019999999990</v>
      </c>
      <c r="J94" s="4">
        <f>D94-E94-G94-H94</f>
        <v>12095.863449971970</v>
      </c>
      <c r="K94" s="5">
        <f>J94/D94</f>
        <v>0.144658147384899</v>
      </c>
      <c r="L94" s="18"/>
    </row>
    <row r="95" ht="17" customHeight="1">
      <c r="A95" t="s" s="11">
        <v>195</v>
      </c>
      <c r="B95" t="s" s="12">
        <v>196</v>
      </c>
      <c r="C95" s="21">
        <v>249654</v>
      </c>
      <c r="D95" s="22">
        <v>69822.158890685270</v>
      </c>
      <c r="E95" s="4">
        <v>0</v>
      </c>
      <c r="F95" s="22">
        <f>D95-E95</f>
        <v>69822.158890685270</v>
      </c>
      <c r="G95" s="4">
        <v>56107.03</v>
      </c>
      <c r="H95" s="4">
        <v>14855.74</v>
      </c>
      <c r="I95" s="4">
        <f>G95+H95</f>
        <v>70962.77</v>
      </c>
      <c r="J95" s="4">
        <f>D95-E95-G95-H95</f>
        <v>-1140.611109314728</v>
      </c>
      <c r="K95" s="5">
        <f>J95/D95</f>
        <v>-0.01633594731867985</v>
      </c>
      <c r="L95" s="18"/>
    </row>
    <row r="96" ht="17" customHeight="1">
      <c r="A96" t="s" s="11">
        <v>197</v>
      </c>
      <c r="B96" t="s" s="12">
        <v>198</v>
      </c>
      <c r="C96" s="21">
        <v>2425105</v>
      </c>
      <c r="D96" s="22">
        <v>678242.9547958185</v>
      </c>
      <c r="E96" s="4">
        <v>40000</v>
      </c>
      <c r="F96" s="22">
        <f>D96-E96</f>
        <v>638242.9547958185</v>
      </c>
      <c r="G96" s="4">
        <v>102391.63</v>
      </c>
      <c r="H96" s="4">
        <v>449198.46</v>
      </c>
      <c r="I96" s="4">
        <f>G96+H96</f>
        <v>551590.0900000001</v>
      </c>
      <c r="J96" s="4">
        <f>D96-E96-G96-H96</f>
        <v>86652.864795818517</v>
      </c>
      <c r="K96" s="5">
        <f>J96/D96</f>
        <v>0.12776080338631</v>
      </c>
      <c r="L96" s="18"/>
    </row>
    <row r="97" ht="17" customHeight="1">
      <c r="A97" t="s" s="11">
        <v>199</v>
      </c>
      <c r="B97" t="s" s="12">
        <v>200</v>
      </c>
      <c r="C97" s="21">
        <v>83634</v>
      </c>
      <c r="D97" s="22">
        <v>23390.398057565959</v>
      </c>
      <c r="E97" s="4">
        <v>0</v>
      </c>
      <c r="F97" s="22">
        <f>D97-E97</f>
        <v>23390.398057565959</v>
      </c>
      <c r="G97" s="4">
        <v>9143.98</v>
      </c>
      <c r="H97" s="4">
        <v>3181.74</v>
      </c>
      <c r="I97" s="4">
        <f>G97+H97</f>
        <v>12325.72</v>
      </c>
      <c r="J97" s="4">
        <f>D97-E97-G97-H97</f>
        <v>11064.678057565960</v>
      </c>
      <c r="K97" s="5">
        <f>J97/D97</f>
        <v>0.473043598075362</v>
      </c>
      <c r="L97" s="18"/>
    </row>
    <row r="98" ht="17" customHeight="1">
      <c r="A98" t="s" s="11">
        <v>201</v>
      </c>
      <c r="B98" t="s" s="12">
        <v>202</v>
      </c>
      <c r="C98" s="21">
        <v>738054</v>
      </c>
      <c r="D98" s="22">
        <v>206415.7740629264</v>
      </c>
      <c r="E98" s="4">
        <v>0</v>
      </c>
      <c r="F98" s="22">
        <f>D98-E98</f>
        <v>206415.7740629264</v>
      </c>
      <c r="G98" s="4">
        <v>58297.31</v>
      </c>
      <c r="H98" s="4">
        <v>102573.72</v>
      </c>
      <c r="I98" s="4">
        <f>G98+H98</f>
        <v>160871.03</v>
      </c>
      <c r="J98" s="4">
        <f>D98-E98-G98-H98</f>
        <v>45544.744062926417</v>
      </c>
      <c r="K98" s="5">
        <f>J98/D98</f>
        <v>0.2206456569014051</v>
      </c>
      <c r="L98" s="18"/>
    </row>
    <row r="99" ht="17" customHeight="1">
      <c r="A99" t="s" s="11">
        <v>203</v>
      </c>
      <c r="B99" t="s" s="12">
        <v>204</v>
      </c>
      <c r="C99" s="21">
        <v>1266009</v>
      </c>
      <c r="D99" s="22">
        <v>354071.9618153027</v>
      </c>
      <c r="E99" s="25">
        <v>20000</v>
      </c>
      <c r="F99" s="22">
        <f>D99-E99</f>
        <v>334071.9618153027</v>
      </c>
      <c r="G99" s="4">
        <v>0</v>
      </c>
      <c r="H99" s="4">
        <v>308052.79</v>
      </c>
      <c r="I99" s="4">
        <f>G99+H99</f>
        <v>308052.79</v>
      </c>
      <c r="J99" s="4">
        <f>D99-E99-G99-H99</f>
        <v>26019.171815302689</v>
      </c>
      <c r="K99" s="5">
        <f>J99/D99</f>
        <v>0.07348554706761919</v>
      </c>
      <c r="L99" s="18"/>
    </row>
    <row r="100" ht="17" customHeight="1">
      <c r="A100" t="s" s="11">
        <v>205</v>
      </c>
      <c r="B100" t="s" s="12">
        <v>206</v>
      </c>
      <c r="C100" s="21">
        <v>2578757</v>
      </c>
      <c r="D100" s="22">
        <v>721215.6864879669</v>
      </c>
      <c r="E100" s="4">
        <v>0</v>
      </c>
      <c r="F100" s="22">
        <f>D100-E100</f>
        <v>721215.6864879669</v>
      </c>
      <c r="G100" s="4">
        <v>583890.8199999999</v>
      </c>
      <c r="H100" s="4">
        <v>283740.67</v>
      </c>
      <c r="I100" s="4">
        <f>G100+H100</f>
        <v>867631.49</v>
      </c>
      <c r="J100" s="4">
        <f>D100-E100-G100-H100</f>
        <v>-146415.803512033</v>
      </c>
      <c r="K100" s="5">
        <f>J100/D100</f>
        <v>-0.2030125054891965</v>
      </c>
      <c r="L100" s="18"/>
    </row>
    <row r="101" ht="17" customHeight="1">
      <c r="A101" t="s" s="11">
        <v>207</v>
      </c>
      <c r="B101" t="s" s="12">
        <v>208</v>
      </c>
      <c r="C101" s="21">
        <v>2301137</v>
      </c>
      <c r="D101" s="22">
        <v>643572.1167825664</v>
      </c>
      <c r="E101" s="4">
        <v>100000</v>
      </c>
      <c r="F101" s="22">
        <f>D101-E101</f>
        <v>543572.1167825664</v>
      </c>
      <c r="G101" s="4">
        <v>124904.78</v>
      </c>
      <c r="H101" s="4">
        <v>419999.43</v>
      </c>
      <c r="I101" s="4">
        <f>G101+H101</f>
        <v>544904.21</v>
      </c>
      <c r="J101" s="4">
        <f>D101-E101-G101-H101</f>
        <v>-1332.093217433605</v>
      </c>
      <c r="K101" s="5">
        <f>J101/D101</f>
        <v>-0.002069842963509959</v>
      </c>
      <c r="L101" s="18"/>
    </row>
    <row r="102" ht="17" customHeight="1">
      <c r="A102" t="s" s="11">
        <v>209</v>
      </c>
      <c r="B102" t="s" s="12">
        <v>210</v>
      </c>
      <c r="C102" s="21">
        <v>44730</v>
      </c>
      <c r="D102" s="22">
        <v>12509.894362519135</v>
      </c>
      <c r="E102" s="4">
        <v>900</v>
      </c>
      <c r="F102" s="22">
        <f>D102-E102</f>
        <v>11609.894362519135</v>
      </c>
      <c r="G102" s="4">
        <v>10024.89</v>
      </c>
      <c r="H102" s="4">
        <v>2404.72</v>
      </c>
      <c r="I102" s="4">
        <f>G102+H102</f>
        <v>12429.61</v>
      </c>
      <c r="J102" s="4">
        <f>D102-E102-G102-H102</f>
        <v>-819.7156374808642</v>
      </c>
      <c r="K102" s="5">
        <f>J102/D102</f>
        <v>-0.06552538444583611</v>
      </c>
      <c r="L102" s="18"/>
    </row>
    <row r="103" ht="17" customHeight="1">
      <c r="A103" t="s" s="11">
        <v>211</v>
      </c>
      <c r="B103" t="s" s="12">
        <v>212</v>
      </c>
      <c r="C103" s="21">
        <v>494033</v>
      </c>
      <c r="D103" s="22">
        <v>138169.0284283124</v>
      </c>
      <c r="E103" s="4">
        <v>60000</v>
      </c>
      <c r="F103" s="22">
        <f>D103-E103</f>
        <v>78169.028428312449</v>
      </c>
      <c r="G103" s="4">
        <v>25939.33</v>
      </c>
      <c r="H103" s="4">
        <v>65117.81</v>
      </c>
      <c r="I103" s="4">
        <f>G103+H103</f>
        <v>91057.14</v>
      </c>
      <c r="J103" s="4">
        <f>D103-E103-G103-H103</f>
        <v>-12888.111571687550</v>
      </c>
      <c r="K103" s="5">
        <f>J103/D103</f>
        <v>-0.09327786203819484</v>
      </c>
      <c r="L103" s="18"/>
    </row>
    <row r="104" ht="17" customHeight="1">
      <c r="A104" t="s" s="11">
        <v>213</v>
      </c>
      <c r="B104" t="s" s="12">
        <v>214</v>
      </c>
      <c r="C104" s="21">
        <v>745652</v>
      </c>
      <c r="D104" s="22">
        <v>208540.7500827435</v>
      </c>
      <c r="E104" s="4">
        <v>20000</v>
      </c>
      <c r="F104" s="22">
        <f>D104-E104</f>
        <v>188540.7500827435</v>
      </c>
      <c r="G104" s="4">
        <v>94588.7</v>
      </c>
      <c r="H104" s="4">
        <v>119599.13</v>
      </c>
      <c r="I104" s="4">
        <f>G104+H104</f>
        <v>214187.83</v>
      </c>
      <c r="J104" s="4">
        <f>D104-E104-G104-H104</f>
        <v>-25647.079917256473</v>
      </c>
      <c r="K104" s="5">
        <f>J104/D104</f>
        <v>-0.1229835411404264</v>
      </c>
      <c r="L104" s="18"/>
    </row>
    <row r="105" ht="17" customHeight="1">
      <c r="A105" t="s" s="11">
        <v>215</v>
      </c>
      <c r="B105" t="s" s="12">
        <v>216</v>
      </c>
      <c r="C105" s="21">
        <v>1040301</v>
      </c>
      <c r="D105" s="22">
        <v>290946.9173982342</v>
      </c>
      <c r="E105" s="4">
        <v>80000</v>
      </c>
      <c r="F105" s="22">
        <f>D105-E105</f>
        <v>210946.9173982342</v>
      </c>
      <c r="G105" s="4">
        <v>94512.81</v>
      </c>
      <c r="H105" s="4">
        <v>95395.679999999993</v>
      </c>
      <c r="I105" s="4">
        <f>G105+H105</f>
        <v>189908.49</v>
      </c>
      <c r="J105" s="4">
        <f>D105-E105-G105-H105</f>
        <v>21038.427398234257</v>
      </c>
      <c r="K105" s="5">
        <f>J105/D105</f>
        <v>0.07231019179157641</v>
      </c>
      <c r="L105" s="18"/>
    </row>
    <row r="106" ht="17" customHeight="1">
      <c r="A106" t="s" s="11">
        <v>217</v>
      </c>
      <c r="B106" t="s" s="12">
        <v>218</v>
      </c>
      <c r="C106" s="21">
        <v>2092713</v>
      </c>
      <c r="D106" s="22">
        <v>585280.9872808072</v>
      </c>
      <c r="E106" s="4">
        <v>0</v>
      </c>
      <c r="F106" s="22">
        <f>D106-E106</f>
        <v>585280.9872808072</v>
      </c>
      <c r="G106" s="4">
        <v>190929.28</v>
      </c>
      <c r="H106" s="4">
        <v>192003.05</v>
      </c>
      <c r="I106" s="4">
        <f>G106+H106</f>
        <v>382932.33</v>
      </c>
      <c r="J106" s="4">
        <f>D106-E106-G106-H106</f>
        <v>202348.6572808072</v>
      </c>
      <c r="K106" s="5">
        <f>J106/D106</f>
        <v>0.3457290800114851</v>
      </c>
      <c r="L106" s="18"/>
    </row>
    <row r="107" ht="17" customHeight="1">
      <c r="A107" t="s" s="11">
        <v>219</v>
      </c>
      <c r="B107" t="s" s="12">
        <v>220</v>
      </c>
      <c r="C107" s="21">
        <v>558793</v>
      </c>
      <c r="D107" s="22">
        <v>156280.8271968512</v>
      </c>
      <c r="E107" s="4">
        <v>0</v>
      </c>
      <c r="F107" s="22">
        <f>D107-E107</f>
        <v>156280.8271968512</v>
      </c>
      <c r="G107" s="4">
        <v>4175.75</v>
      </c>
      <c r="H107" s="4">
        <v>35945.85</v>
      </c>
      <c r="I107" s="4">
        <f>G107+H107</f>
        <v>40121.6</v>
      </c>
      <c r="J107" s="4">
        <f>D107-E107-G107-H107</f>
        <v>116159.2271968512</v>
      </c>
      <c r="K107" s="5">
        <f>J107/D107</f>
        <v>0.7432724108283426</v>
      </c>
      <c r="L107" s="18"/>
    </row>
    <row r="108" ht="17" customHeight="1">
      <c r="A108" t="s" s="11">
        <v>221</v>
      </c>
      <c r="B108" t="s" s="12">
        <v>222</v>
      </c>
      <c r="C108" s="21">
        <v>2676516</v>
      </c>
      <c r="D108" s="23">
        <v>748556.5039032476</v>
      </c>
      <c r="E108" s="4">
        <v>275000</v>
      </c>
      <c r="F108" s="22">
        <f>D108-E108</f>
        <v>473556.5039032476</v>
      </c>
      <c r="G108" s="4">
        <v>163273.71</v>
      </c>
      <c r="H108" s="4">
        <v>458354.28</v>
      </c>
      <c r="I108" s="4">
        <f>G108+H108</f>
        <v>621627.99</v>
      </c>
      <c r="J108" s="4">
        <f>D108-E108-G108-H108</f>
        <v>-148071.4860967523</v>
      </c>
      <c r="K108" s="5">
        <f>J108/D108</f>
        <v>-0.1978093641891472</v>
      </c>
      <c r="L108" s="18"/>
    </row>
    <row r="109" ht="17" customHeight="1">
      <c r="A109" t="s" s="11">
        <v>223</v>
      </c>
      <c r="B109" t="s" s="12">
        <v>224</v>
      </c>
      <c r="C109" s="21">
        <v>1275997</v>
      </c>
      <c r="D109" s="26">
        <v>356865.3627742304</v>
      </c>
      <c r="E109" s="4">
        <v>0</v>
      </c>
      <c r="F109" s="22">
        <f>D109-E109</f>
        <v>356865.3627742304</v>
      </c>
      <c r="G109" s="4">
        <v>102140.68</v>
      </c>
      <c r="H109" s="4">
        <v>272170.46</v>
      </c>
      <c r="I109" s="4">
        <f>G109+H109</f>
        <v>374311.14</v>
      </c>
      <c r="J109" s="4">
        <f>D109-E109-G109-H109</f>
        <v>-17445.777225769591</v>
      </c>
      <c r="K109" s="5">
        <f>J109/D109</f>
        <v>-0.0488861600076514</v>
      </c>
      <c r="L109" s="18"/>
    </row>
    <row r="110" ht="17" customHeight="1">
      <c r="A110" t="s" s="11">
        <v>225</v>
      </c>
      <c r="B110" t="s" s="12">
        <v>226</v>
      </c>
      <c r="C110" s="21">
        <v>296953</v>
      </c>
      <c r="D110" s="26">
        <v>83050.540143821709</v>
      </c>
      <c r="E110" s="4">
        <v>0</v>
      </c>
      <c r="F110" s="22">
        <f>D110-E110</f>
        <v>83050.540143821709</v>
      </c>
      <c r="G110" s="4">
        <v>59054.6</v>
      </c>
      <c r="H110" s="4">
        <v>22260.18</v>
      </c>
      <c r="I110" s="4">
        <f>G110+H110</f>
        <v>81314.78</v>
      </c>
      <c r="J110" s="4">
        <f>D110-E110-G110-H110</f>
        <v>1735.760143821710</v>
      </c>
      <c r="K110" s="5">
        <f>J110/D110</f>
        <v>0.02090004641530121</v>
      </c>
      <c r="L110" s="18"/>
    </row>
    <row r="111" ht="17" customHeight="1">
      <c r="A111" t="s" s="11">
        <v>227</v>
      </c>
      <c r="B111" t="s" s="12">
        <v>228</v>
      </c>
      <c r="C111" s="21">
        <v>61231</v>
      </c>
      <c r="D111" s="24">
        <v>17124.823199450238</v>
      </c>
      <c r="E111" s="4">
        <v>0</v>
      </c>
      <c r="F111" s="22">
        <f>D111-E111</f>
        <v>17124.823199450238</v>
      </c>
      <c r="G111" s="4">
        <v>6851.05</v>
      </c>
      <c r="H111" s="4">
        <v>9394.57</v>
      </c>
      <c r="I111" s="4">
        <f>G111+H111</f>
        <v>16245.62</v>
      </c>
      <c r="J111" s="4">
        <f>D111-E111-G111-H111</f>
        <v>879.2031994502395</v>
      </c>
      <c r="K111" s="5">
        <f>J111/D111</f>
        <v>0.05134086286382593</v>
      </c>
      <c r="L111" s="18"/>
    </row>
    <row r="112" ht="17" customHeight="1">
      <c r="A112" t="s" s="11">
        <v>229</v>
      </c>
      <c r="B112" t="s" s="12">
        <v>230</v>
      </c>
      <c r="C112" s="21">
        <v>231308</v>
      </c>
      <c r="D112" s="22">
        <v>64691.228374817263</v>
      </c>
      <c r="E112" s="4">
        <v>0</v>
      </c>
      <c r="F112" s="22">
        <f>D112-E112</f>
        <v>64691.228374817263</v>
      </c>
      <c r="G112" s="4">
        <v>56373.81</v>
      </c>
      <c r="H112" s="4">
        <v>16040.86</v>
      </c>
      <c r="I112" s="4">
        <f>G112+H112</f>
        <v>72414.67</v>
      </c>
      <c r="J112" s="4">
        <f>D112-E112-G112-H112</f>
        <v>-7723.441625182735</v>
      </c>
      <c r="K112" s="5">
        <f>J112/D112</f>
        <v>-0.1193893178288957</v>
      </c>
      <c r="L112" s="18"/>
    </row>
    <row r="113" ht="17" customHeight="1">
      <c r="A113" t="s" s="11">
        <v>231</v>
      </c>
      <c r="B113" t="s" s="12">
        <v>232</v>
      </c>
      <c r="C113" s="21">
        <v>567035</v>
      </c>
      <c r="D113" s="22">
        <v>158585.9143718095</v>
      </c>
      <c r="E113" s="4">
        <v>0</v>
      </c>
      <c r="F113" s="22">
        <f>D113-E113</f>
        <v>158585.9143718095</v>
      </c>
      <c r="G113" s="4">
        <v>58843.13</v>
      </c>
      <c r="H113" s="4">
        <v>84739.62</v>
      </c>
      <c r="I113" s="4">
        <f>G113+H113</f>
        <v>143582.75</v>
      </c>
      <c r="J113" s="4">
        <f>D113-E113-G113-H113</f>
        <v>15003.164371809486</v>
      </c>
      <c r="K113" s="5">
        <f>J113/D113</f>
        <v>0.09460590766361578</v>
      </c>
      <c r="L113" s="18"/>
    </row>
    <row r="114" ht="17" customHeight="1">
      <c r="A114" t="s" s="11">
        <v>233</v>
      </c>
      <c r="B114" t="s" s="12">
        <v>234</v>
      </c>
      <c r="C114" s="21">
        <v>2125681</v>
      </c>
      <c r="D114" s="22">
        <v>594501.3359806403</v>
      </c>
      <c r="E114" s="4">
        <v>0</v>
      </c>
      <c r="F114" s="22">
        <f>D114-E114</f>
        <v>594501.3359806403</v>
      </c>
      <c r="G114" s="4">
        <v>121619.32</v>
      </c>
      <c r="H114" s="4">
        <v>377655.46</v>
      </c>
      <c r="I114" s="4">
        <f>G114+H114</f>
        <v>499274.78</v>
      </c>
      <c r="J114" s="4">
        <f>D114-E114-G114-H114</f>
        <v>95226.555980640231</v>
      </c>
      <c r="K114" s="5">
        <f>J114/D114</f>
        <v>0.1601788763410638</v>
      </c>
      <c r="L114" s="18"/>
    </row>
    <row r="115" ht="17" customHeight="1">
      <c r="A115" t="s" s="11">
        <v>235</v>
      </c>
      <c r="B115" t="s" s="12">
        <v>236</v>
      </c>
      <c r="C115" s="21">
        <v>232519</v>
      </c>
      <c r="D115" s="22">
        <v>65029.915655680459</v>
      </c>
      <c r="E115" s="4">
        <v>5000</v>
      </c>
      <c r="F115" s="22">
        <f>D115-E115</f>
        <v>60029.915655680459</v>
      </c>
      <c r="G115" s="4">
        <v>36498.11</v>
      </c>
      <c r="H115" s="4">
        <v>22945.27</v>
      </c>
      <c r="I115" s="4">
        <f>G115+H115</f>
        <v>59443.38</v>
      </c>
      <c r="J115" s="4">
        <f>D115-E115-G115-H115</f>
        <v>586.5356556804581</v>
      </c>
      <c r="K115" s="5">
        <f>J115/D115</f>
        <v>0.009019474341409874</v>
      </c>
      <c r="L115" s="18"/>
    </row>
    <row r="116" ht="17" customHeight="1">
      <c r="A116" t="s" s="11">
        <v>237</v>
      </c>
      <c r="B116" t="s" s="12">
        <v>238</v>
      </c>
      <c r="C116" s="21">
        <v>99236</v>
      </c>
      <c r="D116" s="22">
        <v>27753.898434137023</v>
      </c>
      <c r="E116" s="4">
        <v>0</v>
      </c>
      <c r="F116" s="22">
        <f>D116-E116</f>
        <v>27753.898434137023</v>
      </c>
      <c r="G116" s="4">
        <v>24651.31</v>
      </c>
      <c r="H116" s="4">
        <v>8949.75</v>
      </c>
      <c r="I116" s="4">
        <f>G116+H116</f>
        <v>33601.06</v>
      </c>
      <c r="J116" s="4">
        <f>D116-E116-G116-H116</f>
        <v>-5847.161565862978</v>
      </c>
      <c r="K116" s="5">
        <f>J116/D116</f>
        <v>-0.2106789278536462</v>
      </c>
      <c r="L116" s="18"/>
    </row>
    <row r="117" ht="17" customHeight="1">
      <c r="A117" t="s" s="11">
        <v>239</v>
      </c>
      <c r="B117" t="s" s="12">
        <v>240</v>
      </c>
      <c r="C117" s="21">
        <v>790854</v>
      </c>
      <c r="D117" s="22">
        <v>221182.6513788444</v>
      </c>
      <c r="E117" s="4">
        <v>0</v>
      </c>
      <c r="F117" s="22">
        <f>D117-E117</f>
        <v>221182.6513788444</v>
      </c>
      <c r="G117" s="4">
        <v>26496.61</v>
      </c>
      <c r="H117" s="4">
        <v>155518.7</v>
      </c>
      <c r="I117" s="4">
        <f>G117+H117</f>
        <v>182015.31</v>
      </c>
      <c r="J117" s="4">
        <f>D117-E117-G117-H117</f>
        <v>39167.341378844343</v>
      </c>
      <c r="K117" s="5">
        <f>J117/D117</f>
        <v>0.1770814353416807</v>
      </c>
      <c r="L117" s="18"/>
    </row>
    <row r="118" ht="17" customHeight="1">
      <c r="A118" t="s" s="11">
        <v>241</v>
      </c>
      <c r="B118" t="s" s="12">
        <v>242</v>
      </c>
      <c r="C118" s="21">
        <v>645198</v>
      </c>
      <c r="D118" s="22">
        <v>180446.2066377961</v>
      </c>
      <c r="E118" s="4">
        <v>0</v>
      </c>
      <c r="F118" s="22">
        <f>D118-E118</f>
        <v>180446.2066377961</v>
      </c>
      <c r="G118" s="4">
        <v>22710.84</v>
      </c>
      <c r="H118" s="4">
        <v>116380.89</v>
      </c>
      <c r="I118" s="4">
        <f>G118+H118</f>
        <v>139091.73</v>
      </c>
      <c r="J118" s="4">
        <f>D118-E118-G118-H118</f>
        <v>41354.476637796135</v>
      </c>
      <c r="K118" s="5">
        <f>J118/D118</f>
        <v>0.2291789747667328</v>
      </c>
      <c r="L118" s="18"/>
    </row>
    <row r="119" ht="17" customHeight="1">
      <c r="A119" t="s" s="11">
        <v>243</v>
      </c>
      <c r="B119" t="s" s="12">
        <v>244</v>
      </c>
      <c r="C119" s="21">
        <v>435471</v>
      </c>
      <c r="D119" s="22">
        <v>121790.6596901536</v>
      </c>
      <c r="E119" s="4">
        <v>0</v>
      </c>
      <c r="F119" s="22">
        <f>D119-E119</f>
        <v>121790.6596901536</v>
      </c>
      <c r="G119" s="4">
        <v>54720.11</v>
      </c>
      <c r="H119" s="4">
        <v>47059.74</v>
      </c>
      <c r="I119" s="4">
        <f>G119+H119</f>
        <v>101779.85</v>
      </c>
      <c r="J119" s="4">
        <f>D119-E119-G119-H119</f>
        <v>20010.8096901536</v>
      </c>
      <c r="K119" s="5">
        <f>J119/D119</f>
        <v>0.1643049618177855</v>
      </c>
      <c r="L119" s="18"/>
    </row>
    <row r="120" ht="17" customHeight="1">
      <c r="A120" t="s" s="11">
        <v>245</v>
      </c>
      <c r="B120" t="s" s="12">
        <v>246</v>
      </c>
      <c r="C120" s="21">
        <v>110163</v>
      </c>
      <c r="D120" s="22">
        <v>30809.914881694513</v>
      </c>
      <c r="E120" s="4">
        <v>800</v>
      </c>
      <c r="F120" s="22">
        <f>D120-E120</f>
        <v>30009.914881694513</v>
      </c>
      <c r="G120" s="4">
        <v>12588.02</v>
      </c>
      <c r="H120" s="4">
        <v>12493.52</v>
      </c>
      <c r="I120" s="4">
        <f>G120+H120</f>
        <v>25081.54</v>
      </c>
      <c r="J120" s="4">
        <f>D120-E120-G120-H120</f>
        <v>4928.374881694512</v>
      </c>
      <c r="K120" s="5">
        <f>J120/D120</f>
        <v>0.1599606782627845</v>
      </c>
      <c r="L120" s="18"/>
    </row>
    <row r="121" ht="17" customHeight="1">
      <c r="A121" t="s" s="11">
        <v>247</v>
      </c>
      <c r="B121" t="s" s="12">
        <v>248</v>
      </c>
      <c r="C121" s="21">
        <v>788167</v>
      </c>
      <c r="D121" s="22">
        <v>220431.1627548317</v>
      </c>
      <c r="E121" s="4">
        <v>75000</v>
      </c>
      <c r="F121" s="22">
        <f>D121-E121</f>
        <v>145431.1627548317</v>
      </c>
      <c r="G121" s="4">
        <v>32678.65</v>
      </c>
      <c r="H121" s="4">
        <v>131375.89</v>
      </c>
      <c r="I121" s="4">
        <f>G121+H121</f>
        <v>164054.54</v>
      </c>
      <c r="J121" s="4">
        <f>D121-E121-G121-H121</f>
        <v>-18623.377245168347</v>
      </c>
      <c r="K121" s="5">
        <f>J121/D121</f>
        <v>-0.08448613622694388</v>
      </c>
      <c r="L121" s="18"/>
    </row>
    <row r="122" ht="17" customHeight="1">
      <c r="A122" t="s" s="11">
        <v>249</v>
      </c>
      <c r="B122" t="s" s="12">
        <v>250</v>
      </c>
      <c r="C122" s="21">
        <v>650059</v>
      </c>
      <c r="D122" s="22">
        <v>181805.7102482635</v>
      </c>
      <c r="E122" s="4">
        <v>15000</v>
      </c>
      <c r="F122" s="22">
        <f>D122-E122</f>
        <v>166805.7102482635</v>
      </c>
      <c r="G122" s="4">
        <v>109268.87</v>
      </c>
      <c r="H122" s="4">
        <v>87682.570000000007</v>
      </c>
      <c r="I122" s="4">
        <f>G122+H122</f>
        <v>196951.44</v>
      </c>
      <c r="J122" s="4">
        <f>D122-E122-G122-H122</f>
        <v>-30145.729751736508</v>
      </c>
      <c r="K122" s="5">
        <f>J122/D122</f>
        <v>-0.165812887343149</v>
      </c>
      <c r="L122" s="18"/>
    </row>
    <row r="123" ht="17" customHeight="1">
      <c r="A123" t="s" s="11">
        <v>251</v>
      </c>
      <c r="B123" t="s" s="12">
        <v>252</v>
      </c>
      <c r="C123" s="21">
        <v>3381446</v>
      </c>
      <c r="D123" s="22">
        <v>945708.2998560895</v>
      </c>
      <c r="E123" s="4">
        <v>100000</v>
      </c>
      <c r="F123" s="22">
        <f>D123-E123</f>
        <v>845708.2998560895</v>
      </c>
      <c r="G123" s="4">
        <v>453788.42</v>
      </c>
      <c r="H123" s="4">
        <v>415148.45</v>
      </c>
      <c r="I123" s="4">
        <f>G123+H123</f>
        <v>868936.87</v>
      </c>
      <c r="J123" s="4">
        <f>D123-E123-G123-H123</f>
        <v>-23228.570143910474</v>
      </c>
      <c r="K123" s="5">
        <f>J123/D123</f>
        <v>-0.02456208764102548</v>
      </c>
      <c r="L123" s="18"/>
    </row>
    <row r="124" ht="17" customHeight="1">
      <c r="A124" t="s" s="11">
        <v>253</v>
      </c>
      <c r="B124" t="s" s="12">
        <v>254</v>
      </c>
      <c r="C124" s="21">
        <v>828664</v>
      </c>
      <c r="D124" s="22">
        <v>231757.1898507167</v>
      </c>
      <c r="E124" s="4">
        <v>60000</v>
      </c>
      <c r="F124" s="22">
        <f>D124-E124</f>
        <v>171757.1898507167</v>
      </c>
      <c r="G124" s="4">
        <v>36573.87</v>
      </c>
      <c r="H124" s="4">
        <v>110384.12</v>
      </c>
      <c r="I124" s="4">
        <f>G124+H124</f>
        <v>146957.99</v>
      </c>
      <c r="J124" s="4">
        <f>D124-E124-G124-H124</f>
        <v>24799.199850716686</v>
      </c>
      <c r="K124" s="5">
        <f>J124/D124</f>
        <v>0.1070050938514173</v>
      </c>
      <c r="L124" s="18"/>
    </row>
    <row r="125" ht="17" customHeight="1">
      <c r="A125" t="s" s="11">
        <v>255</v>
      </c>
      <c r="B125" t="s" s="12">
        <v>256</v>
      </c>
      <c r="C125" s="21">
        <v>515350</v>
      </c>
      <c r="D125" s="22">
        <v>144130.8754689076</v>
      </c>
      <c r="E125" s="4">
        <v>20000</v>
      </c>
      <c r="F125" s="22">
        <f>D125-E125</f>
        <v>124130.8754689076</v>
      </c>
      <c r="G125" s="4">
        <v>46877.76</v>
      </c>
      <c r="H125" s="4">
        <v>69484.789999999994</v>
      </c>
      <c r="I125" s="4">
        <f>G125+H125</f>
        <v>116362.55</v>
      </c>
      <c r="J125" s="4">
        <f>D125-E125-G125-H125</f>
        <v>7768.325468907584</v>
      </c>
      <c r="K125" s="5">
        <f>J125/D125</f>
        <v>0.05389771930292198</v>
      </c>
      <c r="L125" s="18"/>
    </row>
    <row r="126" ht="17" customHeight="1">
      <c r="A126" t="s" s="11">
        <v>257</v>
      </c>
      <c r="B126" t="s" s="12">
        <v>258</v>
      </c>
      <c r="C126" s="21">
        <v>1114700</v>
      </c>
      <c r="D126" s="22">
        <v>311754.5103040483</v>
      </c>
      <c r="E126" s="4">
        <v>0</v>
      </c>
      <c r="F126" s="22">
        <f>D126-E126</f>
        <v>311754.5103040483</v>
      </c>
      <c r="G126" s="4">
        <v>120326.75</v>
      </c>
      <c r="H126" s="4">
        <v>91970.84</v>
      </c>
      <c r="I126" s="4">
        <f>G126+H126</f>
        <v>212297.59</v>
      </c>
      <c r="J126" s="4">
        <f>D126-E126-G126-H126</f>
        <v>99456.920304048312</v>
      </c>
      <c r="K126" s="5">
        <f>J126/D126</f>
        <v>0.3190231961906497</v>
      </c>
      <c r="L126" s="18"/>
    </row>
    <row r="127" ht="17" customHeight="1">
      <c r="A127" t="s" s="11">
        <v>259</v>
      </c>
      <c r="B127" t="s" s="12">
        <v>260</v>
      </c>
      <c r="C127" s="21">
        <v>225995</v>
      </c>
      <c r="D127" s="22">
        <v>63205.311344903021</v>
      </c>
      <c r="E127" s="4">
        <v>0</v>
      </c>
      <c r="F127" s="22">
        <f>D127-E127</f>
        <v>63205.311344903021</v>
      </c>
      <c r="G127" s="4">
        <v>40848.2</v>
      </c>
      <c r="H127" s="4">
        <v>16007.67</v>
      </c>
      <c r="I127" s="4">
        <f>G127+H127</f>
        <v>56855.87</v>
      </c>
      <c r="J127" s="4">
        <f>D127-E127-G127-H127</f>
        <v>6349.441344903023</v>
      </c>
      <c r="K127" s="5">
        <f>J127/D127</f>
        <v>0.1004574015980233</v>
      </c>
      <c r="L127" s="18"/>
    </row>
    <row r="128" ht="17" customHeight="1">
      <c r="A128" t="s" s="11">
        <v>261</v>
      </c>
      <c r="B128" t="s" s="12">
        <v>262</v>
      </c>
      <c r="C128" s="21">
        <v>1985589</v>
      </c>
      <c r="D128" s="22">
        <v>555321.0068718982</v>
      </c>
      <c r="E128" s="4">
        <v>150000</v>
      </c>
      <c r="F128" s="22">
        <f>D128-E128</f>
        <v>405321.0068718982</v>
      </c>
      <c r="G128" s="4">
        <v>121954.6</v>
      </c>
      <c r="H128" s="4">
        <v>292967.26</v>
      </c>
      <c r="I128" s="4">
        <f>G128+H128</f>
        <v>414921.86</v>
      </c>
      <c r="J128" s="4">
        <f>D128-E128-G128-H128</f>
        <v>-9600.853128101793</v>
      </c>
      <c r="K128" s="5">
        <f>J128/D128</f>
        <v>-0.01728883476276727</v>
      </c>
      <c r="L128" s="18"/>
    </row>
    <row r="129" ht="17" customHeight="1">
      <c r="A129" t="s" s="11">
        <v>263</v>
      </c>
      <c r="B129" t="s" s="12">
        <v>264</v>
      </c>
      <c r="C129" s="21">
        <v>2431086</v>
      </c>
      <c r="D129" s="22">
        <v>679915.6951978358</v>
      </c>
      <c r="E129" s="4">
        <v>0</v>
      </c>
      <c r="F129" s="22">
        <f>D129-E129</f>
        <v>679915.6951978358</v>
      </c>
      <c r="G129" s="4">
        <v>53474.69</v>
      </c>
      <c r="H129" s="4">
        <v>421016.23</v>
      </c>
      <c r="I129" s="4">
        <f>G129+H129</f>
        <v>474490.92</v>
      </c>
      <c r="J129" s="4">
        <f>D129-E129-G129-H129</f>
        <v>205424.7751978359</v>
      </c>
      <c r="K129" s="5">
        <f>J129/D129</f>
        <v>0.3021327153479862</v>
      </c>
      <c r="L129" s="18"/>
    </row>
    <row r="130" ht="17" customHeight="1">
      <c r="A130" t="s" s="11">
        <v>265</v>
      </c>
      <c r="B130" t="s" s="12">
        <v>266</v>
      </c>
      <c r="C130" s="21">
        <v>18105</v>
      </c>
      <c r="D130" s="22">
        <v>5063.528670543460</v>
      </c>
      <c r="E130" s="4">
        <v>0</v>
      </c>
      <c r="F130" s="22">
        <f>D130-E130</f>
        <v>5063.528670543460</v>
      </c>
      <c r="G130" s="4">
        <v>1853.06</v>
      </c>
      <c r="H130" s="4">
        <v>2817.78</v>
      </c>
      <c r="I130" s="4">
        <f>G130+H130</f>
        <v>4670.84</v>
      </c>
      <c r="J130" s="4">
        <f>D130-E130-G130-H130</f>
        <v>392.6886705434599</v>
      </c>
      <c r="K130" s="5">
        <f>J130/D130</f>
        <v>0.07755237426182349</v>
      </c>
      <c r="L130" s="18"/>
    </row>
    <row r="131" ht="17" customHeight="1">
      <c r="A131" t="s" s="11">
        <v>267</v>
      </c>
      <c r="B131" t="s" s="12">
        <v>268</v>
      </c>
      <c r="C131" s="21">
        <v>129669</v>
      </c>
      <c r="D131" s="22">
        <v>36265.269217381931</v>
      </c>
      <c r="E131" s="4">
        <v>0</v>
      </c>
      <c r="F131" s="22">
        <f>D131-E131</f>
        <v>36265.269217381931</v>
      </c>
      <c r="G131" s="4">
        <v>19302.9</v>
      </c>
      <c r="H131" s="4">
        <v>19712.89</v>
      </c>
      <c r="I131" s="4">
        <f>G131+H131</f>
        <v>39015.79</v>
      </c>
      <c r="J131" s="4">
        <f>D131-E131-G131-H131</f>
        <v>-2750.520782618070</v>
      </c>
      <c r="K131" s="5">
        <f>J131/D131</f>
        <v>-0.07584448818319393</v>
      </c>
      <c r="L131" s="18"/>
    </row>
    <row r="132" ht="17" customHeight="1">
      <c r="A132" t="s" s="11">
        <v>269</v>
      </c>
      <c r="B132" t="s" s="12">
        <v>270</v>
      </c>
      <c r="C132" s="21">
        <v>75993</v>
      </c>
      <c r="D132" s="22">
        <v>21253.395982358968</v>
      </c>
      <c r="E132" s="4">
        <v>1500</v>
      </c>
      <c r="F132" s="22">
        <f>D132-E132</f>
        <v>19753.395982358968</v>
      </c>
      <c r="G132" s="4">
        <v>16367.33</v>
      </c>
      <c r="H132" s="4">
        <v>4305.51</v>
      </c>
      <c r="I132" s="4">
        <f>G132+H132</f>
        <v>20672.84</v>
      </c>
      <c r="J132" s="4">
        <f>D132-E132-G132-H132</f>
        <v>-919.4440176410317</v>
      </c>
      <c r="K132" s="5">
        <f>J132/D132</f>
        <v>-0.04326104018408169</v>
      </c>
      <c r="L132" s="18"/>
    </row>
    <row r="133" ht="17" customHeight="1">
      <c r="A133" t="s" s="11">
        <v>271</v>
      </c>
      <c r="B133" t="s" s="12">
        <v>272</v>
      </c>
      <c r="C133" s="21">
        <v>403165</v>
      </c>
      <c r="D133" s="22">
        <v>112755.456308183</v>
      </c>
      <c r="E133" s="4">
        <v>0</v>
      </c>
      <c r="F133" s="22">
        <f>D133-E133</f>
        <v>112755.456308183</v>
      </c>
      <c r="G133" s="4">
        <v>128624.71</v>
      </c>
      <c r="H133" s="4">
        <v>0</v>
      </c>
      <c r="I133" s="4">
        <f>G133+H133</f>
        <v>128624.71</v>
      </c>
      <c r="J133" s="4">
        <f>D133-E133-G133-H133</f>
        <v>-15869.253691816979</v>
      </c>
      <c r="K133" s="5">
        <f>J133/D133</f>
        <v>-0.1407404502753566</v>
      </c>
      <c r="L133" s="18"/>
    </row>
    <row r="134" ht="17" customHeight="1">
      <c r="A134" t="s" s="11">
        <v>273</v>
      </c>
      <c r="B134" t="s" s="12">
        <v>274</v>
      </c>
      <c r="C134" s="21">
        <v>954794</v>
      </c>
      <c r="D134" s="22">
        <v>267032.6867419427</v>
      </c>
      <c r="E134" s="4">
        <v>0</v>
      </c>
      <c r="F134" s="22">
        <f>D134-E134</f>
        <v>267032.6867419427</v>
      </c>
      <c r="G134" s="4">
        <v>204228.71</v>
      </c>
      <c r="H134" s="4">
        <v>62362.93</v>
      </c>
      <c r="I134" s="4">
        <f>G134+H134</f>
        <v>266591.64</v>
      </c>
      <c r="J134" s="4">
        <f>D134-E134-G134-H134</f>
        <v>441.0467419426641</v>
      </c>
      <c r="K134" s="5">
        <f>J134/D134</f>
        <v>0.001651658256986669</v>
      </c>
      <c r="L134" s="18"/>
    </row>
    <row r="135" ht="17" customHeight="1">
      <c r="A135" t="s" s="11">
        <v>275</v>
      </c>
      <c r="B135" t="s" s="12">
        <v>276</v>
      </c>
      <c r="C135" s="21">
        <v>2642053</v>
      </c>
      <c r="D135" s="22">
        <v>738918.040021837</v>
      </c>
      <c r="E135" s="4">
        <v>135000</v>
      </c>
      <c r="F135" s="22">
        <f>D135-E135</f>
        <v>603918.040021837</v>
      </c>
      <c r="G135" s="4">
        <v>297262.3</v>
      </c>
      <c r="H135" s="4">
        <v>220272.74</v>
      </c>
      <c r="I135" s="4">
        <f>G135+H135</f>
        <v>517535.04</v>
      </c>
      <c r="J135" s="4">
        <f>D135-E135-G135-H135</f>
        <v>86383.000021837011</v>
      </c>
      <c r="K135" s="5">
        <f>J135/D135</f>
        <v>0.1169047111358713</v>
      </c>
      <c r="L135" s="18"/>
    </row>
    <row r="136" ht="17" customHeight="1">
      <c r="A136" t="s" s="11">
        <v>277</v>
      </c>
      <c r="B136" t="s" s="12">
        <v>278</v>
      </c>
      <c r="C136" s="21">
        <v>555763</v>
      </c>
      <c r="D136" s="22">
        <v>155433.4098054264</v>
      </c>
      <c r="E136" s="4">
        <v>0</v>
      </c>
      <c r="F136" s="22">
        <f>D136-E136</f>
        <v>155433.4098054264</v>
      </c>
      <c r="G136" s="4">
        <v>96193.37</v>
      </c>
      <c r="H136" s="4">
        <v>97528.91</v>
      </c>
      <c r="I136" s="4">
        <f>G136+H136</f>
        <v>193722.28</v>
      </c>
      <c r="J136" s="4">
        <f>D136-E136-G136-H136</f>
        <v>-38288.870194573625</v>
      </c>
      <c r="K136" s="5">
        <f>J136/D136</f>
        <v>-0.2463361657091879</v>
      </c>
      <c r="L136" s="18"/>
    </row>
    <row r="137" ht="17" customHeight="1">
      <c r="A137" t="s" s="11">
        <v>279</v>
      </c>
      <c r="B137" t="s" s="12">
        <v>280</v>
      </c>
      <c r="C137" s="21">
        <v>74267</v>
      </c>
      <c r="D137" s="22">
        <v>20770.675712524226</v>
      </c>
      <c r="E137" s="4">
        <v>0</v>
      </c>
      <c r="F137" s="22">
        <f>D137-E137</f>
        <v>20770.675712524226</v>
      </c>
      <c r="G137" s="4">
        <v>8837.870000000001</v>
      </c>
      <c r="H137" s="4">
        <v>3174.04</v>
      </c>
      <c r="I137" s="4">
        <f>G137+H137</f>
        <v>12011.91</v>
      </c>
      <c r="J137" s="4">
        <f>D137-E137-G137-H137</f>
        <v>8758.765712524226</v>
      </c>
      <c r="K137" s="5">
        <f>J137/D137</f>
        <v>0.4216890116503479</v>
      </c>
      <c r="L137" s="18"/>
    </row>
    <row r="138" ht="17" customHeight="1">
      <c r="A138" t="s" s="11">
        <v>281</v>
      </c>
      <c r="B138" t="s" s="12">
        <v>282</v>
      </c>
      <c r="C138" s="21">
        <v>839769</v>
      </c>
      <c r="D138" s="22">
        <v>234862.9885740741</v>
      </c>
      <c r="E138" s="4">
        <v>80000</v>
      </c>
      <c r="F138" s="22">
        <f>D138-E138</f>
        <v>154862.9885740741</v>
      </c>
      <c r="G138" s="4">
        <v>35753.27</v>
      </c>
      <c r="H138" s="4">
        <v>154597.28</v>
      </c>
      <c r="I138" s="4">
        <f>G138+H138</f>
        <v>190350.55</v>
      </c>
      <c r="J138" s="4">
        <f>D138-E138-G138-H138</f>
        <v>-35487.561425925931</v>
      </c>
      <c r="K138" s="5">
        <f>J138/D138</f>
        <v>-0.1510989945303085</v>
      </c>
      <c r="L138" s="18"/>
    </row>
    <row r="139" ht="17" customHeight="1">
      <c r="A139" t="s" s="11">
        <v>283</v>
      </c>
      <c r="B139" t="s" s="12">
        <v>284</v>
      </c>
      <c r="C139" s="21">
        <v>360941</v>
      </c>
      <c r="D139" s="22">
        <v>100946.4292667565</v>
      </c>
      <c r="E139" s="4">
        <v>0</v>
      </c>
      <c r="F139" s="22">
        <f>D139-E139</f>
        <v>100946.4292667565</v>
      </c>
      <c r="G139" s="4">
        <v>51075.88</v>
      </c>
      <c r="H139" s="4">
        <v>50168.38</v>
      </c>
      <c r="I139" s="4">
        <f>G139+H139</f>
        <v>101244.26</v>
      </c>
      <c r="J139" s="4">
        <f>D139-E139-G139-H139</f>
        <v>-297.8307332434779</v>
      </c>
      <c r="K139" s="5">
        <f>J139/D139</f>
        <v>-0.002950384034451023</v>
      </c>
      <c r="L139" s="18"/>
    </row>
    <row r="140" ht="17" customHeight="1">
      <c r="A140" t="s" s="11">
        <v>285</v>
      </c>
      <c r="B140" t="s" s="12">
        <v>286</v>
      </c>
      <c r="C140" s="21">
        <v>4066793</v>
      </c>
      <c r="D140" s="22">
        <v>1137383.206443825</v>
      </c>
      <c r="E140" s="4">
        <v>250000</v>
      </c>
      <c r="F140" s="22">
        <f>D140-E140</f>
        <v>887383.2064438248</v>
      </c>
      <c r="G140" s="4">
        <v>202187.84</v>
      </c>
      <c r="H140" s="4">
        <v>520911.55</v>
      </c>
      <c r="I140" s="4">
        <f>G140+H140</f>
        <v>723099.39</v>
      </c>
      <c r="J140" s="4">
        <f>D140-E140-G140-H140</f>
        <v>164283.8164438248</v>
      </c>
      <c r="K140" s="5">
        <f>J140/D140</f>
        <v>0.1444401636256608</v>
      </c>
      <c r="L140" s="18"/>
    </row>
    <row r="141" ht="17" customHeight="1">
      <c r="A141" t="s" s="11">
        <v>287</v>
      </c>
      <c r="B141" t="s" s="12">
        <v>288</v>
      </c>
      <c r="C141" s="21">
        <v>541304</v>
      </c>
      <c r="D141" s="22">
        <v>151389.5787616601</v>
      </c>
      <c r="E141" s="4">
        <v>110000</v>
      </c>
      <c r="F141" s="22">
        <f>D141-E141</f>
        <v>41389.578761660145</v>
      </c>
      <c r="G141" s="4">
        <v>0</v>
      </c>
      <c r="H141" s="4">
        <v>77084.490000000005</v>
      </c>
      <c r="I141" s="4">
        <f>G141+H141</f>
        <v>77084.490000000005</v>
      </c>
      <c r="J141" s="4">
        <f>D141-E141-G141-H141</f>
        <v>-35694.911238339861</v>
      </c>
      <c r="K141" s="5">
        <f>J141/D141</f>
        <v>-0.2357818254751608</v>
      </c>
      <c r="L141" s="18"/>
    </row>
    <row r="142" ht="17" customHeight="1">
      <c r="A142" t="s" s="11">
        <v>289</v>
      </c>
      <c r="B142" t="s" s="12">
        <v>290</v>
      </c>
      <c r="C142" s="21">
        <v>828542</v>
      </c>
      <c r="D142" s="22">
        <v>231723.0694144943</v>
      </c>
      <c r="E142" s="4">
        <v>30000</v>
      </c>
      <c r="F142" s="22">
        <f>D142-E142</f>
        <v>201723.0694144943</v>
      </c>
      <c r="G142" s="4">
        <v>80844.39</v>
      </c>
      <c r="H142" s="4">
        <v>61607.45</v>
      </c>
      <c r="I142" s="4">
        <f>G142+H142</f>
        <v>142451.84</v>
      </c>
      <c r="J142" s="4">
        <f>D142-E142-G142-H142</f>
        <v>59271.2294144943</v>
      </c>
      <c r="K142" s="5">
        <f>J142/D142</f>
        <v>0.2557847587823592</v>
      </c>
      <c r="L142" s="18"/>
    </row>
    <row r="143" ht="17" customHeight="1">
      <c r="A143" t="s" s="11">
        <v>291</v>
      </c>
      <c r="B143" t="s" s="12">
        <v>292</v>
      </c>
      <c r="C143" s="21">
        <v>1284767</v>
      </c>
      <c r="D143" s="22">
        <v>359318.1187223479</v>
      </c>
      <c r="E143" s="4">
        <v>0</v>
      </c>
      <c r="F143" s="22">
        <f>D143-E143</f>
        <v>359318.1187223479</v>
      </c>
      <c r="G143" s="4">
        <v>162100.34</v>
      </c>
      <c r="H143" s="4">
        <v>198660.16</v>
      </c>
      <c r="I143" s="4">
        <f>G143+H143</f>
        <v>360760.5</v>
      </c>
      <c r="J143" s="4">
        <f>D143-E143-G143-H143</f>
        <v>-1442.381277652108</v>
      </c>
      <c r="K143" s="5">
        <f>J143/D143</f>
        <v>-0.004014218049401133</v>
      </c>
      <c r="L143" s="18"/>
    </row>
    <row r="144" ht="17" customHeight="1">
      <c r="A144" t="s" s="11">
        <v>293</v>
      </c>
      <c r="B144" t="s" s="12">
        <v>294</v>
      </c>
      <c r="C144" s="21">
        <v>2364196</v>
      </c>
      <c r="D144" s="22">
        <v>661208.1871739391</v>
      </c>
      <c r="E144" s="4">
        <v>210000</v>
      </c>
      <c r="F144" s="22">
        <f>D144-E144</f>
        <v>451208.1871739391</v>
      </c>
      <c r="G144" s="4">
        <v>96024.37</v>
      </c>
      <c r="H144" s="4">
        <v>394802.01</v>
      </c>
      <c r="I144" s="4">
        <f>G144+H144</f>
        <v>490826.38</v>
      </c>
      <c r="J144" s="4">
        <f>D144-E144-G144-H144</f>
        <v>-39618.192826060927</v>
      </c>
      <c r="K144" s="5">
        <f>J144/D144</f>
        <v>-0.059917880018081</v>
      </c>
      <c r="L144" s="18"/>
    </row>
    <row r="145" ht="17" customHeight="1">
      <c r="A145" t="s" s="11">
        <v>295</v>
      </c>
      <c r="B145" t="s" s="12">
        <v>296</v>
      </c>
      <c r="C145" s="21">
        <v>1224012</v>
      </c>
      <c r="D145" s="22">
        <v>342326.4211593064</v>
      </c>
      <c r="E145" s="4">
        <v>0</v>
      </c>
      <c r="F145" s="22">
        <f>D145-E145</f>
        <v>342326.4211593064</v>
      </c>
      <c r="G145" s="4">
        <v>170085.83</v>
      </c>
      <c r="H145" s="4">
        <v>213911.15</v>
      </c>
      <c r="I145" s="4">
        <f>G145+H145</f>
        <v>383996.98</v>
      </c>
      <c r="J145" s="4">
        <f>D145-E145-G145-H145</f>
        <v>-41670.558840693615</v>
      </c>
      <c r="K145" s="5">
        <f>J145/D145</f>
        <v>-0.1217275566974179</v>
      </c>
      <c r="L145" s="18"/>
    </row>
    <row r="146" ht="17" customHeight="1">
      <c r="A146" t="s" s="11">
        <v>297</v>
      </c>
      <c r="B146" t="s" s="12">
        <v>298</v>
      </c>
      <c r="C146" s="21">
        <v>999710</v>
      </c>
      <c r="D146" s="22">
        <v>279594.6007859156</v>
      </c>
      <c r="E146" s="4">
        <v>60000</v>
      </c>
      <c r="F146" s="22">
        <f>D146-E146</f>
        <v>219594.6007859156</v>
      </c>
      <c r="G146" s="4">
        <v>82949.92</v>
      </c>
      <c r="H146" s="4">
        <v>176358.5</v>
      </c>
      <c r="I146" s="4">
        <f>G146+H146</f>
        <v>259308.42</v>
      </c>
      <c r="J146" s="4">
        <f>D146-E146-G146-H146</f>
        <v>-39713.819214084360</v>
      </c>
      <c r="K146" s="5">
        <f>J146/D146</f>
        <v>-0.1420407228982689</v>
      </c>
      <c r="L146" s="18"/>
    </row>
    <row r="147" ht="17" customHeight="1">
      <c r="A147" t="s" s="11">
        <v>299</v>
      </c>
      <c r="B147" t="s" s="12">
        <v>300</v>
      </c>
      <c r="C147" s="21">
        <v>1813910</v>
      </c>
      <c r="D147" s="22">
        <v>507306.5612143324</v>
      </c>
      <c r="E147" s="4">
        <v>170000</v>
      </c>
      <c r="F147" s="22">
        <f>D147-E147</f>
        <v>337306.5612143324</v>
      </c>
      <c r="G147" s="4">
        <v>162962.03</v>
      </c>
      <c r="H147" s="4">
        <v>193557.53</v>
      </c>
      <c r="I147" s="4">
        <f>G147+H147</f>
        <v>356519.56</v>
      </c>
      <c r="J147" s="4">
        <f>D147-E147-G147-H147</f>
        <v>-19212.998785667645</v>
      </c>
      <c r="K147" s="5">
        <f>J147/D147</f>
        <v>-0.03787256119786381</v>
      </c>
      <c r="L147" s="18"/>
    </row>
    <row r="148" ht="17" customHeight="1">
      <c r="A148" t="s" s="11">
        <v>301</v>
      </c>
      <c r="B148" t="s" s="12">
        <v>302</v>
      </c>
      <c r="C148" s="21">
        <v>2254978</v>
      </c>
      <c r="D148" s="22">
        <v>630662.5658351146</v>
      </c>
      <c r="E148" s="4">
        <v>150000</v>
      </c>
      <c r="F148" s="22">
        <f>D148-E148</f>
        <v>480662.5658351146</v>
      </c>
      <c r="G148" s="4">
        <v>9758.860000000001</v>
      </c>
      <c r="H148" s="4">
        <v>387685.85</v>
      </c>
      <c r="I148" s="4">
        <f>G148+H148</f>
        <v>397444.71</v>
      </c>
      <c r="J148" s="4">
        <f>D148-E148-G148-H148</f>
        <v>83217.855835114606</v>
      </c>
      <c r="K148" s="5">
        <f>J148/D148</f>
        <v>0.1319530607067484</v>
      </c>
      <c r="L148" s="18"/>
    </row>
    <row r="149" ht="17" customHeight="1">
      <c r="A149" t="s" s="11">
        <v>303</v>
      </c>
      <c r="B149" t="s" s="12">
        <v>304</v>
      </c>
      <c r="C149" s="21">
        <v>86327</v>
      </c>
      <c r="D149" s="22">
        <v>24143.564735819124</v>
      </c>
      <c r="E149" s="4">
        <v>9000</v>
      </c>
      <c r="F149" s="22">
        <f>D149-E149</f>
        <v>15143.564735819124</v>
      </c>
      <c r="G149" s="4">
        <v>10951.7</v>
      </c>
      <c r="H149" s="4">
        <v>5885.05</v>
      </c>
      <c r="I149" s="4">
        <f>G149+H149</f>
        <v>16836.75</v>
      </c>
      <c r="J149" s="4">
        <f>D149-E149-G149-H149</f>
        <v>-1693.185264180877</v>
      </c>
      <c r="K149" s="5">
        <f>J149/D149</f>
        <v>-0.07012987861187236</v>
      </c>
      <c r="L149" s="18"/>
    </row>
    <row r="150" ht="17" customHeight="1">
      <c r="A150" t="s" s="11">
        <v>305</v>
      </c>
      <c r="B150" t="s" s="12">
        <v>306</v>
      </c>
      <c r="C150" s="21">
        <v>389812</v>
      </c>
      <c r="D150" s="22">
        <v>109020.9465960722</v>
      </c>
      <c r="E150" s="4">
        <v>0</v>
      </c>
      <c r="F150" s="22">
        <f>D150-E150</f>
        <v>109020.9465960722</v>
      </c>
      <c r="G150" s="4">
        <v>53471.95</v>
      </c>
      <c r="H150" s="4">
        <v>31790.26</v>
      </c>
      <c r="I150" s="4">
        <f>G150+H150</f>
        <v>85262.209999999992</v>
      </c>
      <c r="J150" s="4">
        <f>D150-E150-G150-H150</f>
        <v>23758.736596072205</v>
      </c>
      <c r="K150" s="5">
        <f>J150/D150</f>
        <v>0.2179281811237565</v>
      </c>
      <c r="L150" s="18"/>
    </row>
    <row r="151" ht="17" customHeight="1">
      <c r="A151" t="s" s="11">
        <v>307</v>
      </c>
      <c r="B151" t="s" s="12">
        <v>308</v>
      </c>
      <c r="C151" s="21">
        <v>621306</v>
      </c>
      <c r="D151" s="22">
        <v>173764.1946523433</v>
      </c>
      <c r="E151" s="4">
        <v>75000</v>
      </c>
      <c r="F151" s="22">
        <f>D151-E151</f>
        <v>98764.194652343285</v>
      </c>
      <c r="G151" s="4">
        <v>0</v>
      </c>
      <c r="H151" s="4">
        <v>79632.710000000006</v>
      </c>
      <c r="I151" s="4">
        <f>G151+H151</f>
        <v>79632.710000000006</v>
      </c>
      <c r="J151" s="4">
        <f>D151-E151-G151-H151</f>
        <v>19131.484652343279</v>
      </c>
      <c r="K151" s="5">
        <f>J151/D151</f>
        <v>0.1101002694520605</v>
      </c>
      <c r="L151" s="18"/>
    </row>
    <row r="152" ht="17" customHeight="1">
      <c r="A152" t="s" s="11">
        <v>309</v>
      </c>
      <c r="B152" t="s" s="12">
        <v>310</v>
      </c>
      <c r="C152" s="21">
        <v>153137</v>
      </c>
      <c r="D152" s="22">
        <v>42828.698703176677</v>
      </c>
      <c r="E152" s="4">
        <v>0</v>
      </c>
      <c r="F152" s="22">
        <f>D152-E152</f>
        <v>42828.698703176677</v>
      </c>
      <c r="G152" s="4">
        <v>31629.66</v>
      </c>
      <c r="H152" s="4">
        <v>21815.43</v>
      </c>
      <c r="I152" s="4">
        <f>G152+H152</f>
        <v>53445.09</v>
      </c>
      <c r="J152" s="4">
        <f>D152-E152-G152-H152</f>
        <v>-10616.391296823324</v>
      </c>
      <c r="K152" s="5">
        <f>J152/D152</f>
        <v>-0.2478803143284829</v>
      </c>
      <c r="L152" s="18"/>
    </row>
    <row r="153" ht="17" customHeight="1">
      <c r="A153" t="s" s="11">
        <v>311</v>
      </c>
      <c r="B153" t="s" s="12">
        <v>312</v>
      </c>
      <c r="C153" s="21">
        <v>3060596</v>
      </c>
      <c r="D153" s="22">
        <v>855974.3493482812</v>
      </c>
      <c r="E153" s="4">
        <v>20000</v>
      </c>
      <c r="F153" s="22">
        <f>D153-E153</f>
        <v>835974.3493482812</v>
      </c>
      <c r="G153" s="4">
        <v>365334.05</v>
      </c>
      <c r="H153" s="4">
        <v>464692.81</v>
      </c>
      <c r="I153" s="4">
        <f>G153+H153</f>
        <v>830026.86</v>
      </c>
      <c r="J153" s="4">
        <f>D153-E153-G153-H153</f>
        <v>5947.489348281175</v>
      </c>
      <c r="K153" s="5">
        <f>J153/D153</f>
        <v>0.006948209783166346</v>
      </c>
      <c r="L153" s="18"/>
    </row>
    <row r="154" ht="17" customHeight="1">
      <c r="A154" t="s" s="11">
        <v>313</v>
      </c>
      <c r="B154" t="s" s="12">
        <v>314</v>
      </c>
      <c r="C154" s="21">
        <v>127248</v>
      </c>
      <c r="D154" s="22">
        <v>35588.174331362279</v>
      </c>
      <c r="E154" s="4">
        <v>0</v>
      </c>
      <c r="F154" s="22">
        <f>D154-E154</f>
        <v>35588.174331362279</v>
      </c>
      <c r="G154" s="4">
        <v>21087.46</v>
      </c>
      <c r="H154" s="4">
        <v>391.37</v>
      </c>
      <c r="I154" s="4">
        <f>G154+H154</f>
        <v>21478.83</v>
      </c>
      <c r="J154" s="4">
        <f>D154-E154-G154-H154</f>
        <v>14109.344331362279</v>
      </c>
      <c r="K154" s="5">
        <f>J154/D154</f>
        <v>0.3964615942360477</v>
      </c>
      <c r="L154" s="18"/>
    </row>
    <row r="155" ht="17" customHeight="1">
      <c r="A155" t="s" s="11">
        <v>315</v>
      </c>
      <c r="B155" t="s" s="12">
        <v>316</v>
      </c>
      <c r="C155" s="21">
        <v>1718779</v>
      </c>
      <c r="D155" s="22">
        <v>480700.7315563665</v>
      </c>
      <c r="E155" s="4">
        <v>100000</v>
      </c>
      <c r="F155" s="22">
        <f>D155-E155</f>
        <v>380700.7315563665</v>
      </c>
      <c r="G155" s="4">
        <v>298038.06</v>
      </c>
      <c r="H155" s="4">
        <v>220847.13</v>
      </c>
      <c r="I155" s="4">
        <f>G155+H155</f>
        <v>518885.19</v>
      </c>
      <c r="J155" s="4">
        <f>D155-E155-G155-H155</f>
        <v>-138184.4584436335</v>
      </c>
      <c r="K155" s="5">
        <f>J155/D155</f>
        <v>-0.2874646310527407</v>
      </c>
      <c r="L155" s="18"/>
    </row>
    <row r="156" ht="17" customHeight="1">
      <c r="A156" t="s" s="11">
        <v>317</v>
      </c>
      <c r="B156" t="s" s="12">
        <v>318</v>
      </c>
      <c r="C156" s="21">
        <v>482600</v>
      </c>
      <c r="D156" s="22">
        <v>134971.4960731441</v>
      </c>
      <c r="E156" s="4">
        <v>17500</v>
      </c>
      <c r="F156" s="22">
        <f>D156-E156</f>
        <v>117471.4960731441</v>
      </c>
      <c r="G156" s="4">
        <v>87073.69</v>
      </c>
      <c r="H156" s="4">
        <v>62356.98</v>
      </c>
      <c r="I156" s="4">
        <f>G156+H156</f>
        <v>149430.67</v>
      </c>
      <c r="J156" s="4">
        <f>D156-E156-G156-H156</f>
        <v>-31959.173926855925</v>
      </c>
      <c r="K156" s="5">
        <f>J156/D156</f>
        <v>-0.2367846164314318</v>
      </c>
      <c r="L156" s="18"/>
    </row>
    <row r="157" ht="17" customHeight="1">
      <c r="A157" t="s" s="11">
        <v>319</v>
      </c>
      <c r="B157" t="s" s="12">
        <v>320</v>
      </c>
      <c r="C157" s="21">
        <v>166549</v>
      </c>
      <c r="D157" s="22">
        <v>46579.709281985233</v>
      </c>
      <c r="E157" s="4">
        <v>0</v>
      </c>
      <c r="F157" s="22">
        <f>D157-E157</f>
        <v>46579.709281985233</v>
      </c>
      <c r="G157" s="4">
        <v>24013.63</v>
      </c>
      <c r="H157" s="4">
        <v>18431.64</v>
      </c>
      <c r="I157" s="4">
        <f>G157+H157</f>
        <v>42445.27</v>
      </c>
      <c r="J157" s="4">
        <f>D157-E157-G157-H157</f>
        <v>4134.439281985233</v>
      </c>
      <c r="K157" s="5">
        <f>J157/D157</f>
        <v>0.08876052138831689</v>
      </c>
      <c r="L157" s="18"/>
    </row>
    <row r="158" ht="17" customHeight="1">
      <c r="A158" t="s" s="11">
        <v>321</v>
      </c>
      <c r="B158" t="s" s="12">
        <v>322</v>
      </c>
      <c r="C158" s="21">
        <v>176585</v>
      </c>
      <c r="D158" s="22">
        <v>49386.534674836614</v>
      </c>
      <c r="E158" s="4">
        <v>30000</v>
      </c>
      <c r="F158" s="22">
        <f>D158-E158</f>
        <v>19386.534674836614</v>
      </c>
      <c r="G158" s="4">
        <v>0</v>
      </c>
      <c r="H158" s="4">
        <v>33657.67</v>
      </c>
      <c r="I158" s="4">
        <f>G158+H158</f>
        <v>33657.67</v>
      </c>
      <c r="J158" s="4">
        <f>D158-E158-G158-H158</f>
        <v>-14271.135325163385</v>
      </c>
      <c r="K158" s="5">
        <f>J158/D158</f>
        <v>-0.2889681452469837</v>
      </c>
      <c r="L158" s="18"/>
    </row>
    <row r="159" ht="17" customHeight="1">
      <c r="A159" t="s" s="11">
        <v>323</v>
      </c>
      <c r="B159" t="s" s="12">
        <v>324</v>
      </c>
      <c r="C159" s="21">
        <v>2041007</v>
      </c>
      <c r="D159" s="22">
        <v>570820.0751880638</v>
      </c>
      <c r="E159" s="4">
        <v>0</v>
      </c>
      <c r="F159" s="22">
        <f>D159-E159</f>
        <v>570820.0751880638</v>
      </c>
      <c r="G159" s="4">
        <v>180031.33</v>
      </c>
      <c r="H159" s="4">
        <v>346206.88</v>
      </c>
      <c r="I159" s="4">
        <f>G159+H159</f>
        <v>526238.21</v>
      </c>
      <c r="J159" s="4">
        <f>D159-E159-G159-H159</f>
        <v>44581.865188063821</v>
      </c>
      <c r="K159" s="5">
        <f>J159/D159</f>
        <v>0.07810143182749095</v>
      </c>
      <c r="L159" s="18"/>
    </row>
    <row r="160" ht="17" customHeight="1">
      <c r="A160" t="s" s="11">
        <v>325</v>
      </c>
      <c r="B160" t="s" s="12">
        <v>326</v>
      </c>
      <c r="C160" s="21">
        <v>962179</v>
      </c>
      <c r="D160" s="22">
        <v>269098.091836224</v>
      </c>
      <c r="E160" s="4">
        <v>15000</v>
      </c>
      <c r="F160" s="22">
        <f>D160-E160</f>
        <v>254098.091836224</v>
      </c>
      <c r="G160" s="4">
        <v>107422.68</v>
      </c>
      <c r="H160" s="4">
        <v>159003.75</v>
      </c>
      <c r="I160" s="4">
        <f>G160+H160</f>
        <v>266426.43</v>
      </c>
      <c r="J160" s="4">
        <f>D160-E160-G160-H160</f>
        <v>-12328.338163775974</v>
      </c>
      <c r="K160" s="5">
        <f>J160/D160</f>
        <v>-0.04581354731894247</v>
      </c>
      <c r="L160" s="18"/>
    </row>
    <row r="161" ht="17" customHeight="1">
      <c r="A161" t="s" s="11">
        <v>327</v>
      </c>
      <c r="B161" t="s" s="12">
        <v>328</v>
      </c>
      <c r="C161" s="21">
        <v>1793085</v>
      </c>
      <c r="D161" s="22">
        <v>501482.3146214537</v>
      </c>
      <c r="E161" s="4">
        <v>150000</v>
      </c>
      <c r="F161" s="22">
        <f>D161-E161</f>
        <v>351482.3146214537</v>
      </c>
      <c r="G161" s="4">
        <v>62904.72</v>
      </c>
      <c r="H161" s="4">
        <v>260110.6</v>
      </c>
      <c r="I161" s="4">
        <f>G161+H161</f>
        <v>323015.32</v>
      </c>
      <c r="J161" s="4">
        <f>D161-E161-G161-H161</f>
        <v>28466.994621453661</v>
      </c>
      <c r="K161" s="5">
        <f>J161/D161</f>
        <v>0.05676569998872664</v>
      </c>
      <c r="L161" s="18"/>
    </row>
    <row r="162" ht="17" customHeight="1">
      <c r="A162" t="s" s="11">
        <v>329</v>
      </c>
      <c r="B162" t="s" s="12">
        <v>330</v>
      </c>
      <c r="C162" s="21">
        <v>2695297</v>
      </c>
      <c r="D162" s="22">
        <v>753809.0933515478</v>
      </c>
      <c r="E162" s="4">
        <v>85000</v>
      </c>
      <c r="F162" s="22">
        <f>D162-E162</f>
        <v>668809.0933515478</v>
      </c>
      <c r="G162" s="4">
        <v>316640.39</v>
      </c>
      <c r="H162" s="4">
        <v>417910.23</v>
      </c>
      <c r="I162" s="4">
        <f>G162+H162</f>
        <v>734550.62</v>
      </c>
      <c r="J162" s="4">
        <f>D162-E162-G162-H162</f>
        <v>-65741.526648452156</v>
      </c>
      <c r="K162" s="5">
        <f>J162/D162</f>
        <v>-0.0872124351222078</v>
      </c>
      <c r="L162" s="18"/>
    </row>
    <row r="163" ht="17" customHeight="1">
      <c r="A163" t="s" s="11">
        <v>331</v>
      </c>
      <c r="B163" t="s" s="12">
        <v>332</v>
      </c>
      <c r="C163" s="21">
        <v>370785</v>
      </c>
      <c r="D163" s="22">
        <v>103699.5569239137</v>
      </c>
      <c r="E163" s="4">
        <v>0</v>
      </c>
      <c r="F163" s="22">
        <f>D163-E163</f>
        <v>103699.5569239137</v>
      </c>
      <c r="G163" s="4">
        <v>77227.97</v>
      </c>
      <c r="H163" s="4">
        <v>29668.63</v>
      </c>
      <c r="I163" s="4">
        <f>G163+H163</f>
        <v>106896.6</v>
      </c>
      <c r="J163" s="4">
        <f>D163-E163-G163-H163</f>
        <v>-3197.043076086349</v>
      </c>
      <c r="K163" s="5">
        <f>J163/D163</f>
        <v>-0.03082986244996284</v>
      </c>
      <c r="L163" s="18"/>
    </row>
    <row r="164" ht="17" customHeight="1">
      <c r="A164" t="s" s="11">
        <v>333</v>
      </c>
      <c r="B164" t="s" s="12">
        <v>334</v>
      </c>
      <c r="C164" s="21">
        <v>381304</v>
      </c>
      <c r="D164" s="22">
        <v>106641.4656831209</v>
      </c>
      <c r="E164" s="4">
        <v>0</v>
      </c>
      <c r="F164" s="22">
        <f>D164-E164</f>
        <v>106641.4656831209</v>
      </c>
      <c r="G164" s="4">
        <v>57194.59</v>
      </c>
      <c r="H164" s="4">
        <v>53270.78</v>
      </c>
      <c r="I164" s="4">
        <f>G164+H164</f>
        <v>110465.37</v>
      </c>
      <c r="J164" s="4">
        <f>D164-E164-G164-H164</f>
        <v>-3823.904316879125</v>
      </c>
      <c r="K164" s="5">
        <f>J164/D164</f>
        <v>-0.0358575746533871</v>
      </c>
      <c r="L164" s="18"/>
    </row>
    <row r="165" ht="17" customHeight="1">
      <c r="A165" t="s" s="11">
        <v>335</v>
      </c>
      <c r="B165" t="s" s="12">
        <v>336</v>
      </c>
      <c r="C165" s="21">
        <v>453205</v>
      </c>
      <c r="D165" s="22">
        <v>126750.4286734962</v>
      </c>
      <c r="E165" s="4">
        <v>0</v>
      </c>
      <c r="F165" s="22">
        <f>D165-E165</f>
        <v>126750.4286734962</v>
      </c>
      <c r="G165" s="4">
        <v>126345.46</v>
      </c>
      <c r="H165" s="4">
        <v>24400.91</v>
      </c>
      <c r="I165" s="4">
        <f>G165+H165</f>
        <v>150746.37</v>
      </c>
      <c r="J165" s="4">
        <f>D165-E165-G165-H165</f>
        <v>-23995.941326503813</v>
      </c>
      <c r="K165" s="5">
        <f>J165/D165</f>
        <v>-0.1893164510576635</v>
      </c>
      <c r="L165" s="18"/>
    </row>
    <row r="166" ht="17" customHeight="1">
      <c r="A166" t="s" s="11">
        <v>337</v>
      </c>
      <c r="B166" t="s" s="12">
        <v>338</v>
      </c>
      <c r="C166" s="21">
        <v>1807389</v>
      </c>
      <c r="D166" s="22">
        <v>505482.7959306751</v>
      </c>
      <c r="E166" s="4">
        <v>0</v>
      </c>
      <c r="F166" s="22">
        <f>D166-E166</f>
        <v>505482.7959306751</v>
      </c>
      <c r="G166" s="4">
        <v>221588.94</v>
      </c>
      <c r="H166" s="4">
        <v>307037.09</v>
      </c>
      <c r="I166" s="4">
        <f>G166+H166</f>
        <v>528626.03</v>
      </c>
      <c r="J166" s="4">
        <f>D166-E166-G166-H166</f>
        <v>-23143.234069324913</v>
      </c>
      <c r="K166" s="5">
        <f>J166/D166</f>
        <v>-0.04578441493090679</v>
      </c>
      <c r="L166" s="18"/>
    </row>
    <row r="167" ht="17" customHeight="1">
      <c r="A167" t="s" s="11">
        <v>339</v>
      </c>
      <c r="B167" t="s" s="12">
        <v>340</v>
      </c>
      <c r="C167" s="21">
        <v>398544</v>
      </c>
      <c r="D167" s="22">
        <v>111463.0748673335</v>
      </c>
      <c r="E167" s="4">
        <v>0</v>
      </c>
      <c r="F167" s="22">
        <f>D167-E167</f>
        <v>111463.0748673335</v>
      </c>
      <c r="G167" s="4">
        <v>70356.97</v>
      </c>
      <c r="H167" s="4">
        <v>35206.42</v>
      </c>
      <c r="I167" s="4">
        <f>G167+H167</f>
        <v>105563.39</v>
      </c>
      <c r="J167" s="4">
        <f>D167-E167-G167-H167</f>
        <v>5899.684867333490</v>
      </c>
      <c r="K167" s="5">
        <f>J167/D167</f>
        <v>0.05292950041397532</v>
      </c>
      <c r="L167" s="18"/>
    </row>
    <row r="168" ht="17" customHeight="1">
      <c r="A168" t="s" s="11">
        <v>341</v>
      </c>
      <c r="B168" t="s" s="12">
        <v>342</v>
      </c>
      <c r="C168" s="21">
        <v>976582</v>
      </c>
      <c r="D168" s="22">
        <v>273126.2610404127</v>
      </c>
      <c r="E168" s="4">
        <v>15000</v>
      </c>
      <c r="F168" s="22">
        <f>D168-E168</f>
        <v>258126.2610404127</v>
      </c>
      <c r="G168" s="4">
        <v>53939.41</v>
      </c>
      <c r="H168" s="4">
        <v>151601.68</v>
      </c>
      <c r="I168" s="4">
        <f>G168+H168</f>
        <v>205541.09</v>
      </c>
      <c r="J168" s="4">
        <f>D168-E168-G168-H168</f>
        <v>52585.171040412708</v>
      </c>
      <c r="K168" s="5">
        <f>J168/D168</f>
        <v>0.1925306297538047</v>
      </c>
      <c r="L168" s="18"/>
    </row>
    <row r="169" ht="17" customHeight="1">
      <c r="A169" t="s" s="11">
        <v>343</v>
      </c>
      <c r="B169" t="s" s="12">
        <v>344</v>
      </c>
      <c r="C169" s="21">
        <v>933157</v>
      </c>
      <c r="D169" s="22">
        <v>260981.3434751904</v>
      </c>
      <c r="E169" s="4">
        <v>0</v>
      </c>
      <c r="F169" s="22">
        <f>D169-E169</f>
        <v>260981.3434751904</v>
      </c>
      <c r="G169" s="4">
        <v>90421.83</v>
      </c>
      <c r="H169" s="4">
        <v>100616.6</v>
      </c>
      <c r="I169" s="4">
        <f>G169+H169</f>
        <v>191038.43</v>
      </c>
      <c r="J169" s="4">
        <f>D169-E169-G169-H169</f>
        <v>69942.913475190435</v>
      </c>
      <c r="K169" s="5">
        <f>J169/D169</f>
        <v>0.2679996682668598</v>
      </c>
      <c r="L169" s="18"/>
    </row>
    <row r="170" ht="17" customHeight="1">
      <c r="A170" t="s" s="11">
        <v>345</v>
      </c>
      <c r="B170" t="s" s="12">
        <v>346</v>
      </c>
      <c r="C170" s="21">
        <v>362606</v>
      </c>
      <c r="D170" s="22">
        <v>101412.0893184801</v>
      </c>
      <c r="E170" s="4">
        <v>0</v>
      </c>
      <c r="F170" s="22">
        <f>D170-E170</f>
        <v>101412.0893184801</v>
      </c>
      <c r="G170" s="4">
        <v>62334.3</v>
      </c>
      <c r="H170" s="4">
        <v>63954.17</v>
      </c>
      <c r="I170" s="4">
        <f>G170+H170</f>
        <v>126288.47</v>
      </c>
      <c r="J170" s="4">
        <f>D170-E170-G170-H170</f>
        <v>-24876.380681519935</v>
      </c>
      <c r="K170" s="5">
        <f>J170/D170</f>
        <v>-0.2452999523892737</v>
      </c>
      <c r="L170" s="18"/>
    </row>
    <row r="171" ht="17" customHeight="1">
      <c r="A171" t="s" s="11">
        <v>347</v>
      </c>
      <c r="B171" t="s" s="12">
        <v>348</v>
      </c>
      <c r="C171" s="21">
        <v>199561</v>
      </c>
      <c r="D171" s="22">
        <v>55812.363712914848</v>
      </c>
      <c r="E171" s="4">
        <v>0</v>
      </c>
      <c r="F171" s="22">
        <f>D171-E171</f>
        <v>55812.363712914848</v>
      </c>
      <c r="G171" s="4">
        <v>13510.6</v>
      </c>
      <c r="H171" s="4">
        <v>34568.35</v>
      </c>
      <c r="I171" s="4">
        <f>G171+H171</f>
        <v>48078.95</v>
      </c>
      <c r="J171" s="4">
        <f>D171-E171-G171-H171</f>
        <v>7733.413712914851</v>
      </c>
      <c r="K171" s="5">
        <f>J171/D171</f>
        <v>0.138560942387132</v>
      </c>
      <c r="L171" s="18"/>
    </row>
    <row r="172" ht="17" customHeight="1">
      <c r="A172" t="s" s="11">
        <v>349</v>
      </c>
      <c r="B172" t="s" s="12">
        <v>350</v>
      </c>
      <c r="C172" s="21">
        <v>1700560</v>
      </c>
      <c r="D172" s="22">
        <v>475605.3198552547</v>
      </c>
      <c r="E172" s="4">
        <v>0</v>
      </c>
      <c r="F172" s="22">
        <f>D172-E172</f>
        <v>475605.3198552547</v>
      </c>
      <c r="G172" s="4">
        <v>170602.43</v>
      </c>
      <c r="H172" s="4">
        <v>195460.01</v>
      </c>
      <c r="I172" s="4">
        <f>G172+H172</f>
        <v>366062.44</v>
      </c>
      <c r="J172" s="4">
        <f>D172-E172-G172-H172</f>
        <v>109542.8798552547</v>
      </c>
      <c r="K172" s="5">
        <f>J172/D172</f>
        <v>0.2303230752099091</v>
      </c>
      <c r="L172" s="18"/>
    </row>
    <row r="173" ht="17" customHeight="1">
      <c r="A173" t="s" s="11">
        <v>351</v>
      </c>
      <c r="B173" t="s" s="12">
        <v>352</v>
      </c>
      <c r="C173" s="21">
        <v>123397</v>
      </c>
      <c r="D173" s="22">
        <v>34511.143184703193</v>
      </c>
      <c r="E173" s="4">
        <v>14000</v>
      </c>
      <c r="F173" s="22">
        <f>D173-E173</f>
        <v>20511.143184703193</v>
      </c>
      <c r="G173" s="4">
        <v>9353.030000000001</v>
      </c>
      <c r="H173" s="4">
        <v>14234</v>
      </c>
      <c r="I173" s="4">
        <f>G173+H173</f>
        <v>23587.03</v>
      </c>
      <c r="J173" s="4">
        <f>D173-E173-G173-H173</f>
        <v>-3075.886815296808</v>
      </c>
      <c r="K173" s="5">
        <f>J173/D173</f>
        <v>-0.08912735225358086</v>
      </c>
      <c r="L173" s="18"/>
    </row>
    <row r="174" ht="17" customHeight="1">
      <c r="A174" t="s" s="11">
        <v>353</v>
      </c>
      <c r="B174" t="s" s="12">
        <v>354</v>
      </c>
      <c r="C174" s="21">
        <v>113090</v>
      </c>
      <c r="D174" s="22">
        <v>31628.525675325043</v>
      </c>
      <c r="E174" s="4">
        <v>0</v>
      </c>
      <c r="F174" s="22">
        <f>D174-E174</f>
        <v>31628.525675325043</v>
      </c>
      <c r="G174" s="4">
        <v>12587.91</v>
      </c>
      <c r="H174" s="4">
        <v>15385.11</v>
      </c>
      <c r="I174" s="4">
        <f>G174+H174</f>
        <v>27973.02</v>
      </c>
      <c r="J174" s="4">
        <f>D174-E174-G174-H174</f>
        <v>3655.505675325043</v>
      </c>
      <c r="K174" s="5">
        <f>J174/D174</f>
        <v>0.1155762273856755</v>
      </c>
      <c r="L174" s="18"/>
    </row>
    <row r="175" ht="17" customHeight="1">
      <c r="A175" t="s" s="11">
        <v>355</v>
      </c>
      <c r="B175" t="s" s="12">
        <v>356</v>
      </c>
      <c r="C175" s="21">
        <v>133645</v>
      </c>
      <c r="D175" s="22">
        <v>37377.259827383634</v>
      </c>
      <c r="E175" s="4">
        <v>6000</v>
      </c>
      <c r="F175" s="22">
        <f>D175-E175</f>
        <v>31377.259827383634</v>
      </c>
      <c r="G175" s="4">
        <v>30888.49</v>
      </c>
      <c r="H175" s="4">
        <v>13668.06</v>
      </c>
      <c r="I175" s="4">
        <f>G175+H175</f>
        <v>44556.55</v>
      </c>
      <c r="J175" s="4">
        <f>D175-E175-G175-H175</f>
        <v>-13179.290172616367</v>
      </c>
      <c r="K175" s="5">
        <f>J175/D175</f>
        <v>-0.3526018288521206</v>
      </c>
      <c r="L175" s="18"/>
    </row>
    <row r="176" ht="17" customHeight="1">
      <c r="A176" t="s" s="11">
        <v>357</v>
      </c>
      <c r="B176" t="s" s="12">
        <v>358</v>
      </c>
      <c r="C176" s="21">
        <v>3332756</v>
      </c>
      <c r="D176" s="22">
        <v>932090.8896948764</v>
      </c>
      <c r="E176" s="4">
        <v>0</v>
      </c>
      <c r="F176" s="22">
        <f>D176-E176</f>
        <v>932090.8896948764</v>
      </c>
      <c r="G176" s="4">
        <v>156240.54</v>
      </c>
      <c r="H176" s="4">
        <v>723202.65</v>
      </c>
      <c r="I176" s="4">
        <f>G176+H176</f>
        <v>879443.1900000001</v>
      </c>
      <c r="J176" s="4">
        <f>D176-E176-G176-H176</f>
        <v>52647.699694876326</v>
      </c>
      <c r="K176" s="5">
        <f>J176/D176</f>
        <v>0.05648343984148451</v>
      </c>
      <c r="L176" s="18"/>
    </row>
    <row r="177" ht="17" customHeight="1">
      <c r="A177" t="s" s="11">
        <v>359</v>
      </c>
      <c r="B177" t="s" s="12">
        <v>360</v>
      </c>
      <c r="C177" s="21">
        <v>1496036</v>
      </c>
      <c r="D177" s="22">
        <v>418404.9256097848</v>
      </c>
      <c r="E177" s="4">
        <v>0</v>
      </c>
      <c r="F177" s="22">
        <f>D177-E177</f>
        <v>418404.9256097848</v>
      </c>
      <c r="G177" s="4">
        <v>158642.56</v>
      </c>
      <c r="H177" s="4">
        <v>152409.8</v>
      </c>
      <c r="I177" s="4">
        <f>G177+H177</f>
        <v>311052.36</v>
      </c>
      <c r="J177" s="4">
        <f>D177-E177-G177-H177</f>
        <v>107352.5656097849</v>
      </c>
      <c r="K177" s="5">
        <f>J177/D177</f>
        <v>0.256575769162681</v>
      </c>
      <c r="L177" s="18"/>
    </row>
    <row r="178" ht="17" customHeight="1">
      <c r="A178" t="s" s="11">
        <v>361</v>
      </c>
      <c r="B178" t="s" s="12">
        <v>362</v>
      </c>
      <c r="C178" s="21">
        <v>269666</v>
      </c>
      <c r="D178" s="22">
        <v>75419.029133983568</v>
      </c>
      <c r="E178" s="4">
        <v>0</v>
      </c>
      <c r="F178" s="22">
        <f>D178-E178</f>
        <v>75419.029133983568</v>
      </c>
      <c r="G178" s="4">
        <v>23954.1</v>
      </c>
      <c r="H178" s="4">
        <v>31825.27</v>
      </c>
      <c r="I178" s="4">
        <f>G178+H178</f>
        <v>55779.37</v>
      </c>
      <c r="J178" s="4">
        <f>D178-E178-G178-H178</f>
        <v>19639.659133983569</v>
      </c>
      <c r="K178" s="5">
        <f>J178/D178</f>
        <v>0.2604072123375293</v>
      </c>
      <c r="L178" s="18"/>
    </row>
    <row r="179" ht="17" customHeight="1">
      <c r="A179" t="s" s="11">
        <v>363</v>
      </c>
      <c r="B179" t="s" s="12">
        <v>364</v>
      </c>
      <c r="C179" s="21">
        <v>472897</v>
      </c>
      <c r="D179" s="22">
        <v>132257.8026906374</v>
      </c>
      <c r="E179" s="4">
        <v>45000</v>
      </c>
      <c r="F179" s="22">
        <f>D179-E179</f>
        <v>87257.802690637414</v>
      </c>
      <c r="G179" s="4">
        <v>33507.96</v>
      </c>
      <c r="H179" s="4">
        <v>74224.820000000007</v>
      </c>
      <c r="I179" s="4">
        <f>G179+H179</f>
        <v>107732.78</v>
      </c>
      <c r="J179" s="4">
        <f>D179-E179-G179-H179</f>
        <v>-20474.977309362592</v>
      </c>
      <c r="K179" s="5">
        <f>J179/D179</f>
        <v>-0.1548111105191681</v>
      </c>
      <c r="L179" s="18"/>
    </row>
    <row r="180" ht="17" customHeight="1">
      <c r="A180" t="s" s="11">
        <v>365</v>
      </c>
      <c r="B180" t="s" s="12">
        <v>366</v>
      </c>
      <c r="C180" s="21">
        <v>418622</v>
      </c>
      <c r="D180" s="22">
        <v>117078.4037072767</v>
      </c>
      <c r="E180" s="4">
        <v>0</v>
      </c>
      <c r="F180" s="22">
        <f>D180-E180</f>
        <v>117078.4037072767</v>
      </c>
      <c r="G180" s="4">
        <v>38698.11</v>
      </c>
      <c r="H180" s="4">
        <v>945.87</v>
      </c>
      <c r="I180" s="4">
        <f>G180+H180</f>
        <v>39643.98</v>
      </c>
      <c r="J180" s="4">
        <f>D180-E180-G180-H180</f>
        <v>77434.423707276685</v>
      </c>
      <c r="K180" s="5">
        <f>J180/D180</f>
        <v>0.6613894728260969</v>
      </c>
      <c r="L180" s="18"/>
    </row>
    <row r="181" ht="17" customHeight="1">
      <c r="A181" t="s" s="11">
        <v>367</v>
      </c>
      <c r="B181" t="s" s="12">
        <v>368</v>
      </c>
      <c r="C181" s="21">
        <v>239292</v>
      </c>
      <c r="D181" s="22">
        <v>66924.159217436361</v>
      </c>
      <c r="E181" s="4">
        <v>12000</v>
      </c>
      <c r="F181" s="22">
        <f>D181-E181</f>
        <v>54924.159217436361</v>
      </c>
      <c r="G181" s="4">
        <v>17131.45</v>
      </c>
      <c r="H181" s="4">
        <v>29248.84</v>
      </c>
      <c r="I181" s="4">
        <f>G181+H181</f>
        <v>46380.29</v>
      </c>
      <c r="J181" s="4">
        <f>D181-E181-G181-H181</f>
        <v>8543.869217436364</v>
      </c>
      <c r="K181" s="5">
        <f>J181/D181</f>
        <v>0.127664946670116</v>
      </c>
      <c r="L181" s="18"/>
    </row>
    <row r="182" ht="17" customHeight="1">
      <c r="A182" t="s" s="11">
        <v>369</v>
      </c>
      <c r="B182" t="s" s="12">
        <v>370</v>
      </c>
      <c r="C182" s="21">
        <v>3507297</v>
      </c>
      <c r="D182" s="22">
        <v>980905.7672251347</v>
      </c>
      <c r="E182" s="4">
        <v>0</v>
      </c>
      <c r="F182" s="22">
        <f>D182-E182</f>
        <v>980905.7672251347</v>
      </c>
      <c r="G182" s="4">
        <v>316505.89</v>
      </c>
      <c r="H182" s="4">
        <v>487912.79</v>
      </c>
      <c r="I182" s="4">
        <f>G182+H182</f>
        <v>804418.6799999999</v>
      </c>
      <c r="J182" s="4">
        <f>D182-E182-G182-H182</f>
        <v>176487.0872251347</v>
      </c>
      <c r="K182" s="5">
        <f>J182/D182</f>
        <v>0.1799225706709785</v>
      </c>
      <c r="L182" s="18"/>
    </row>
    <row r="183" ht="17" customHeight="1">
      <c r="A183" t="s" s="11">
        <v>371</v>
      </c>
      <c r="B183" t="s" s="12">
        <v>372</v>
      </c>
      <c r="C183" s="21">
        <v>246869</v>
      </c>
      <c r="D183" s="22">
        <v>69043.262047411947</v>
      </c>
      <c r="E183" s="4">
        <v>0</v>
      </c>
      <c r="F183" s="22">
        <f>D183-E183</f>
        <v>69043.262047411947</v>
      </c>
      <c r="G183" s="4">
        <v>44531.11</v>
      </c>
      <c r="H183" s="4">
        <v>25129.61</v>
      </c>
      <c r="I183" s="4">
        <f>G183+H183</f>
        <v>69660.72</v>
      </c>
      <c r="J183" s="4">
        <f>D183-E183-G183-H183</f>
        <v>-617.4579525880545</v>
      </c>
      <c r="K183" s="5">
        <f>J183/D183</f>
        <v>-0.008943058805130711</v>
      </c>
      <c r="L183" s="18"/>
    </row>
    <row r="184" ht="17" customHeight="1">
      <c r="A184" t="s" s="11">
        <v>373</v>
      </c>
      <c r="B184" t="s" s="12">
        <v>374</v>
      </c>
      <c r="C184" s="21">
        <v>4615911</v>
      </c>
      <c r="D184" s="22">
        <v>1290958.171177958</v>
      </c>
      <c r="E184" s="4">
        <v>50000</v>
      </c>
      <c r="F184" s="22">
        <f>D184-E184</f>
        <v>1240958.171177958</v>
      </c>
      <c r="G184" s="4">
        <v>751056.08</v>
      </c>
      <c r="H184" s="4">
        <v>490092.2</v>
      </c>
      <c r="I184" s="4">
        <f>G184+H184</f>
        <v>1241148.28</v>
      </c>
      <c r="J184" s="4">
        <f>D184-E184-G184-H184</f>
        <v>-190.1088220418314</v>
      </c>
      <c r="K184" s="5">
        <f>J184/D184</f>
        <v>-0.0001472617984735812</v>
      </c>
      <c r="L184" s="18"/>
    </row>
    <row r="185" ht="17" customHeight="1">
      <c r="A185" t="s" s="11">
        <v>375</v>
      </c>
      <c r="B185" t="s" s="12">
        <v>376</v>
      </c>
      <c r="C185" s="21">
        <v>430410</v>
      </c>
      <c r="D185" s="22">
        <v>120375.2209383381</v>
      </c>
      <c r="E185" s="4">
        <v>0</v>
      </c>
      <c r="F185" s="22">
        <f>D185-E185</f>
        <v>120375.2209383381</v>
      </c>
      <c r="G185" s="4">
        <v>0</v>
      </c>
      <c r="H185" s="4">
        <v>106252.43</v>
      </c>
      <c r="I185" s="4">
        <f>G185+H185</f>
        <v>106252.43</v>
      </c>
      <c r="J185" s="4">
        <f>D185-E185-G185-H185</f>
        <v>14122.790938338061</v>
      </c>
      <c r="K185" s="5">
        <f>J185/D185</f>
        <v>0.1173230738705969</v>
      </c>
      <c r="L185" s="18"/>
    </row>
    <row r="186" ht="17" customHeight="1">
      <c r="A186" t="s" s="11">
        <v>377</v>
      </c>
      <c r="B186" t="s" s="12">
        <v>378</v>
      </c>
      <c r="C186" s="21">
        <v>417471</v>
      </c>
      <c r="D186" s="22">
        <v>116756.4969688179</v>
      </c>
      <c r="E186" s="4">
        <v>0</v>
      </c>
      <c r="F186" s="22">
        <f>D186-E186</f>
        <v>116756.4969688179</v>
      </c>
      <c r="G186" s="4">
        <v>43320.37</v>
      </c>
      <c r="H186" s="4">
        <v>47143.55</v>
      </c>
      <c r="I186" s="4">
        <f>G186+H186</f>
        <v>90463.920000000013</v>
      </c>
      <c r="J186" s="4">
        <f>D186-E186-G186-H186</f>
        <v>26292.576968817928</v>
      </c>
      <c r="K186" s="5">
        <f>J186/D186</f>
        <v>0.2251915538014117</v>
      </c>
      <c r="L186" s="18"/>
    </row>
    <row r="187" ht="17" customHeight="1">
      <c r="A187" t="s" s="11">
        <v>379</v>
      </c>
      <c r="B187" t="s" s="12">
        <v>380</v>
      </c>
      <c r="C187" s="21">
        <v>672210</v>
      </c>
      <c r="D187" s="22">
        <v>188000.8068282805</v>
      </c>
      <c r="E187" s="4">
        <v>70000</v>
      </c>
      <c r="F187" s="22">
        <f>D187-E187</f>
        <v>118000.8068282805</v>
      </c>
      <c r="G187" s="4">
        <v>1319.37</v>
      </c>
      <c r="H187" s="4">
        <v>106107.6</v>
      </c>
      <c r="I187" s="4">
        <f>G187+H187</f>
        <v>107426.97</v>
      </c>
      <c r="J187" s="4">
        <f>D187-E187-G187-H187</f>
        <v>10573.836828280531</v>
      </c>
      <c r="K187" s="5">
        <f>J187/D187</f>
        <v>0.05624357153923625</v>
      </c>
      <c r="L187" s="18"/>
    </row>
    <row r="188" ht="17" customHeight="1">
      <c r="A188" t="s" s="11">
        <v>381</v>
      </c>
      <c r="B188" t="s" s="12">
        <v>382</v>
      </c>
      <c r="C188" s="21">
        <v>1821546</v>
      </c>
      <c r="D188" s="22">
        <v>509442.1649110056</v>
      </c>
      <c r="E188" s="4">
        <v>28000</v>
      </c>
      <c r="F188" s="22">
        <f>D188-E188</f>
        <v>481442.1649110056</v>
      </c>
      <c r="G188" s="4">
        <v>119939.48</v>
      </c>
      <c r="H188" s="4">
        <v>300870</v>
      </c>
      <c r="I188" s="4">
        <f>G188+H188</f>
        <v>420809.48</v>
      </c>
      <c r="J188" s="4">
        <f>D188-E188-G188-H188</f>
        <v>60632.684911005606</v>
      </c>
      <c r="K188" s="5">
        <f>J188/D188</f>
        <v>0.1190177984611806</v>
      </c>
      <c r="L188" s="18"/>
    </row>
    <row r="189" ht="17" customHeight="1">
      <c r="A189" t="s" s="11">
        <v>383</v>
      </c>
      <c r="B189" t="s" s="12">
        <v>384</v>
      </c>
      <c r="C189" s="21">
        <v>1482420</v>
      </c>
      <c r="D189" s="22">
        <v>414596.8611868012</v>
      </c>
      <c r="E189" s="4">
        <v>75000</v>
      </c>
      <c r="F189" s="22">
        <f>D189-E189</f>
        <v>339596.8611868012</v>
      </c>
      <c r="G189" s="4">
        <v>98818.81</v>
      </c>
      <c r="H189" s="4">
        <v>182656.13</v>
      </c>
      <c r="I189" s="4">
        <f>G189+H189</f>
        <v>281474.94</v>
      </c>
      <c r="J189" s="4">
        <f>D189-E189-G189-H189</f>
        <v>58121.921186801163</v>
      </c>
      <c r="K189" s="5">
        <f>J189/D189</f>
        <v>0.1401890043750565</v>
      </c>
      <c r="L189" s="18"/>
    </row>
    <row r="190" ht="17" customHeight="1">
      <c r="A190" t="s" s="11">
        <v>385</v>
      </c>
      <c r="B190" t="s" s="12">
        <v>386</v>
      </c>
      <c r="C190" s="21">
        <v>1139293</v>
      </c>
      <c r="D190" s="22">
        <v>318632.5749599265</v>
      </c>
      <c r="E190" s="4">
        <v>0</v>
      </c>
      <c r="F190" s="22">
        <f>D190-E190</f>
        <v>318632.5749599265</v>
      </c>
      <c r="G190" s="4">
        <v>148693.69</v>
      </c>
      <c r="H190" s="4">
        <v>139257.17</v>
      </c>
      <c r="I190" s="4">
        <f>G190+H190</f>
        <v>287950.86</v>
      </c>
      <c r="J190" s="4">
        <f>D190-E190-G190-H190</f>
        <v>30681.714959926467</v>
      </c>
      <c r="K190" s="5">
        <f>J190/D190</f>
        <v>0.09629183382705055</v>
      </c>
      <c r="L190" s="18"/>
    </row>
    <row r="191" ht="17" customHeight="1">
      <c r="A191" t="s" s="11">
        <v>387</v>
      </c>
      <c r="B191" t="s" s="12">
        <v>388</v>
      </c>
      <c r="C191" s="21">
        <v>1235005</v>
      </c>
      <c r="D191" s="22">
        <v>345400.8962035087</v>
      </c>
      <c r="E191" s="4">
        <v>60000</v>
      </c>
      <c r="F191" s="22">
        <f>D191-E191</f>
        <v>285400.8962035087</v>
      </c>
      <c r="G191" s="4">
        <v>55292.63</v>
      </c>
      <c r="H191" s="4">
        <v>91929.070000000007</v>
      </c>
      <c r="I191" s="4">
        <f>G191+H191</f>
        <v>147221.7</v>
      </c>
      <c r="J191" s="4">
        <f>D191-E191-G191-H191</f>
        <v>138179.1962035087</v>
      </c>
      <c r="K191" s="5">
        <f>J191/D191</f>
        <v>0.4000545387180875</v>
      </c>
      <c r="L191" s="18"/>
    </row>
    <row r="192" ht="17" customHeight="1">
      <c r="A192" t="s" s="11">
        <v>389</v>
      </c>
      <c r="B192" t="s" s="12">
        <v>390</v>
      </c>
      <c r="C192" s="21">
        <v>137256</v>
      </c>
      <c r="D192" s="22">
        <v>38387.168804424917</v>
      </c>
      <c r="E192" s="4">
        <v>0</v>
      </c>
      <c r="F192" s="22">
        <f>D192-E192</f>
        <v>38387.168804424917</v>
      </c>
      <c r="G192" s="4">
        <v>5714.25</v>
      </c>
      <c r="H192" s="4">
        <v>38738.32</v>
      </c>
      <c r="I192" s="4">
        <f>G192+H192</f>
        <v>44452.57</v>
      </c>
      <c r="J192" s="4">
        <f>D192-E192-G192-H192</f>
        <v>-6065.401195575083</v>
      </c>
      <c r="K192" s="5">
        <f>J192/D192</f>
        <v>-0.1580059531474465</v>
      </c>
      <c r="L192" s="18"/>
    </row>
    <row r="193" ht="17" customHeight="1">
      <c r="A193" t="s" s="11">
        <v>391</v>
      </c>
      <c r="B193" t="s" s="12">
        <v>392</v>
      </c>
      <c r="C193" s="21">
        <v>582853</v>
      </c>
      <c r="D193" s="22">
        <v>163009.8247010366</v>
      </c>
      <c r="E193" s="4">
        <v>15000</v>
      </c>
      <c r="F193" s="22">
        <f>D193-E193</f>
        <v>148009.8247010366</v>
      </c>
      <c r="G193" s="4">
        <v>29144.53</v>
      </c>
      <c r="H193" s="4">
        <v>86074.350000000006</v>
      </c>
      <c r="I193" s="4">
        <f>G193+H193</f>
        <v>115218.88</v>
      </c>
      <c r="J193" s="4">
        <f>D193-E193-G193-H193</f>
        <v>32790.944701036555</v>
      </c>
      <c r="K193" s="5">
        <f>J193/D193</f>
        <v>0.2011593151589227</v>
      </c>
      <c r="L193" s="18"/>
    </row>
    <row r="194" ht="17" customHeight="1">
      <c r="A194" t="s" s="11">
        <v>393</v>
      </c>
      <c r="B194" t="s" s="12">
        <v>394</v>
      </c>
      <c r="C194" s="21">
        <v>2937108</v>
      </c>
      <c r="D194" s="22">
        <v>821437.7556742645</v>
      </c>
      <c r="E194" s="4">
        <v>0</v>
      </c>
      <c r="F194" s="22">
        <f>D194-E194</f>
        <v>821437.7556742645</v>
      </c>
      <c r="G194" s="4">
        <v>353282.57</v>
      </c>
      <c r="H194" s="4">
        <v>449285.63</v>
      </c>
      <c r="I194" s="4">
        <f>G194+H194</f>
        <v>802568.2</v>
      </c>
      <c r="J194" s="4">
        <f>D194-E194-G194-H194</f>
        <v>18869.5556742645</v>
      </c>
      <c r="K194" s="5">
        <f>J194/D194</f>
        <v>0.02297137615591545</v>
      </c>
      <c r="L194" s="18"/>
    </row>
    <row r="195" ht="17" customHeight="1">
      <c r="A195" t="s" s="11">
        <v>395</v>
      </c>
      <c r="B195" t="s" s="12">
        <v>396</v>
      </c>
      <c r="C195" s="21">
        <v>1308172</v>
      </c>
      <c r="D195" s="22">
        <v>365863.928638618</v>
      </c>
      <c r="E195" s="4">
        <v>155000</v>
      </c>
      <c r="F195" s="22">
        <f>D195-E195</f>
        <v>210863.928638618</v>
      </c>
      <c r="G195" s="4">
        <v>110370.59</v>
      </c>
      <c r="H195" s="4">
        <v>160024.31</v>
      </c>
      <c r="I195" s="4">
        <f>G195+H195</f>
        <v>270394.9</v>
      </c>
      <c r="J195" s="4">
        <f>D195-E195-G195-H195</f>
        <v>-59530.971361382020</v>
      </c>
      <c r="K195" s="5">
        <f>J195/D195</f>
        <v>-0.1627134207597266</v>
      </c>
      <c r="L195" s="18"/>
    </row>
    <row r="196" ht="17" customHeight="1">
      <c r="A196" t="s" s="11">
        <v>397</v>
      </c>
      <c r="B196" t="s" s="12">
        <v>398</v>
      </c>
      <c r="C196" s="21">
        <v>108259</v>
      </c>
      <c r="D196" s="22">
        <v>30277.4123360599</v>
      </c>
      <c r="E196" s="4">
        <v>10000</v>
      </c>
      <c r="F196" s="22">
        <f>D196-E196</f>
        <v>20277.4123360599</v>
      </c>
      <c r="G196" s="4">
        <v>96.88</v>
      </c>
      <c r="H196" s="4">
        <v>22170.93</v>
      </c>
      <c r="I196" s="4">
        <f>G196+H196</f>
        <v>22267.81</v>
      </c>
      <c r="J196" s="4">
        <f>D196-E196-G196-H196</f>
        <v>-1990.397663940104</v>
      </c>
      <c r="K196" s="5">
        <f>J196/D196</f>
        <v>-0.06573869793917539</v>
      </c>
      <c r="L196" s="18"/>
    </row>
    <row r="197" ht="17" customHeight="1">
      <c r="A197" t="s" s="11">
        <v>399</v>
      </c>
      <c r="B197" t="s" s="12">
        <v>400</v>
      </c>
      <c r="C197" s="21">
        <v>601414</v>
      </c>
      <c r="D197" s="22">
        <v>168200.8854938539</v>
      </c>
      <c r="E197" s="4">
        <v>60000</v>
      </c>
      <c r="F197" s="22">
        <f>D197-E197</f>
        <v>108200.8854938539</v>
      </c>
      <c r="G197" s="4">
        <v>35055.72</v>
      </c>
      <c r="H197" s="4">
        <v>79439.649999999994</v>
      </c>
      <c r="I197" s="4">
        <f>G197+H197</f>
        <v>114495.37</v>
      </c>
      <c r="J197" s="4">
        <f>D197-E197-G197-H197</f>
        <v>-6294.484506146138</v>
      </c>
      <c r="K197" s="5">
        <f>J197/D197</f>
        <v>-0.03742242193116244</v>
      </c>
      <c r="L197" s="18"/>
    </row>
    <row r="198" ht="17" customHeight="1">
      <c r="A198" t="s" s="11">
        <v>401</v>
      </c>
      <c r="B198" t="s" s="12">
        <v>402</v>
      </c>
      <c r="C198" s="21">
        <v>489915</v>
      </c>
      <c r="D198" s="22">
        <v>137017.3238679536</v>
      </c>
      <c r="E198" s="4">
        <v>0</v>
      </c>
      <c r="F198" s="22">
        <f>D198-E198</f>
        <v>137017.3238679536</v>
      </c>
      <c r="G198" s="4">
        <v>25468.34</v>
      </c>
      <c r="H198" s="4">
        <v>57828.15</v>
      </c>
      <c r="I198" s="4">
        <f>G198+H198</f>
        <v>83296.490000000005</v>
      </c>
      <c r="J198" s="4">
        <f>D198-E198-G198-H198</f>
        <v>53720.833867953559</v>
      </c>
      <c r="K198" s="5">
        <f>J198/D198</f>
        <v>0.3920732966564538</v>
      </c>
      <c r="L198" s="18"/>
    </row>
    <row r="199" ht="17" customHeight="1">
      <c r="A199" t="s" s="11">
        <v>403</v>
      </c>
      <c r="B199" t="s" s="12">
        <v>404</v>
      </c>
      <c r="C199" s="21">
        <v>1311645</v>
      </c>
      <c r="D199" s="22">
        <v>366835.242368129</v>
      </c>
      <c r="E199" s="4">
        <v>0</v>
      </c>
      <c r="F199" s="22">
        <f>D199-E199</f>
        <v>366835.242368129</v>
      </c>
      <c r="G199" s="4">
        <v>148625.32</v>
      </c>
      <c r="H199" s="4">
        <v>218011.03</v>
      </c>
      <c r="I199" s="4">
        <f>G199+H199</f>
        <v>366636.35</v>
      </c>
      <c r="J199" s="4">
        <f>D199-E199-G199-H199</f>
        <v>198.892368129018</v>
      </c>
      <c r="K199" s="5">
        <f>J199/D199</f>
        <v>0.0005421844609178094</v>
      </c>
      <c r="L199" s="18"/>
    </row>
    <row r="200" ht="17" customHeight="1">
      <c r="A200" t="s" s="11">
        <v>405</v>
      </c>
      <c r="B200" t="s" s="12">
        <v>406</v>
      </c>
      <c r="C200" s="21">
        <v>7263251</v>
      </c>
      <c r="D200" s="22">
        <v>2031354.856661334</v>
      </c>
      <c r="E200" s="4">
        <v>0</v>
      </c>
      <c r="F200" s="22">
        <f>D200-E200</f>
        <v>2031354.856661334</v>
      </c>
      <c r="G200" s="4">
        <v>549481.83</v>
      </c>
      <c r="H200" s="4">
        <v>1514163.71</v>
      </c>
      <c r="I200" s="4">
        <f>G200+H200</f>
        <v>2063645.54</v>
      </c>
      <c r="J200" s="4">
        <f>D200-E200-G200-H200</f>
        <v>-32290.683338665869</v>
      </c>
      <c r="K200" s="5">
        <f>J200/D200</f>
        <v>-0.01589613121152931</v>
      </c>
      <c r="L200" s="18"/>
    </row>
    <row r="201" ht="17" customHeight="1">
      <c r="A201" t="s" s="11">
        <v>407</v>
      </c>
      <c r="B201" t="s" s="12">
        <v>408</v>
      </c>
      <c r="C201" s="21">
        <v>74973</v>
      </c>
      <c r="D201" s="22">
        <v>20968.126761483280</v>
      </c>
      <c r="E201" s="4">
        <v>0</v>
      </c>
      <c r="F201" s="22">
        <f>D201-E201</f>
        <v>20968.126761483280</v>
      </c>
      <c r="G201" s="4">
        <v>19721.43</v>
      </c>
      <c r="H201" s="4">
        <v>1653.55</v>
      </c>
      <c r="I201" s="4">
        <f>G201+H201</f>
        <v>21374.98</v>
      </c>
      <c r="J201" s="4">
        <f>D201-E201-G201-H201</f>
        <v>-406.8532385167207</v>
      </c>
      <c r="K201" s="5">
        <f>J201/D201</f>
        <v>-0.01940341372144299</v>
      </c>
      <c r="L201" s="18"/>
    </row>
    <row r="202" ht="17" customHeight="1">
      <c r="A202" t="s" s="11">
        <v>409</v>
      </c>
      <c r="B202" t="s" s="12">
        <v>410</v>
      </c>
      <c r="C202" s="21">
        <v>1327258</v>
      </c>
      <c r="D202" s="22">
        <v>371201.8191774742</v>
      </c>
      <c r="E202" s="4">
        <v>0</v>
      </c>
      <c r="F202" s="22">
        <f>D202-E202</f>
        <v>371201.8191774742</v>
      </c>
      <c r="G202" s="4">
        <v>13277.79</v>
      </c>
      <c r="H202" s="4">
        <v>60756.91</v>
      </c>
      <c r="I202" s="4">
        <f>G202+H202</f>
        <v>74034.700000000012</v>
      </c>
      <c r="J202" s="4">
        <f>D202-E202-G202-H202</f>
        <v>297167.1191774743</v>
      </c>
      <c r="K202" s="5">
        <f>J202/D202</f>
        <v>0.8005540485656849</v>
      </c>
      <c r="L202" s="18"/>
    </row>
    <row r="203" ht="17" customHeight="1">
      <c r="A203" t="s" s="11">
        <v>411</v>
      </c>
      <c r="B203" t="s" s="12">
        <v>412</v>
      </c>
      <c r="C203" s="21">
        <v>1999308</v>
      </c>
      <c r="D203" s="22">
        <v>559157.8778926763</v>
      </c>
      <c r="E203" s="4">
        <v>60000</v>
      </c>
      <c r="F203" s="22">
        <f>D203-E203</f>
        <v>499157.8778926763</v>
      </c>
      <c r="G203" s="4">
        <v>266067.61</v>
      </c>
      <c r="H203" s="4">
        <v>268154.71</v>
      </c>
      <c r="I203" s="4">
        <f>G203+H203</f>
        <v>534222.3200000001</v>
      </c>
      <c r="J203" s="4">
        <f>D203-E203-G203-H203</f>
        <v>-35064.442107323732</v>
      </c>
      <c r="K203" s="5">
        <f>J203/D203</f>
        <v>-0.06270937689275288</v>
      </c>
      <c r="L203" s="18"/>
    </row>
    <row r="204" ht="17" customHeight="1">
      <c r="A204" t="s" s="11">
        <v>413</v>
      </c>
      <c r="B204" t="s" s="12">
        <v>414</v>
      </c>
      <c r="C204" s="21">
        <v>306487</v>
      </c>
      <c r="D204" s="22">
        <v>85716.968331889162</v>
      </c>
      <c r="E204" s="4">
        <v>0</v>
      </c>
      <c r="F204" s="22">
        <f>D204-E204</f>
        <v>85716.968331889162</v>
      </c>
      <c r="G204" s="4">
        <v>29221.32</v>
      </c>
      <c r="H204" s="4">
        <v>43741.24</v>
      </c>
      <c r="I204" s="4">
        <f>G204+H204</f>
        <v>72962.56</v>
      </c>
      <c r="J204" s="4">
        <f>D204-E204-G204-H204</f>
        <v>12754.408331889164</v>
      </c>
      <c r="K204" s="5">
        <f>J204/D204</f>
        <v>0.1487967736155242</v>
      </c>
      <c r="L204" s="18"/>
    </row>
    <row r="205" ht="17" customHeight="1">
      <c r="A205" t="s" s="11">
        <v>415</v>
      </c>
      <c r="B205" t="s" s="12">
        <v>416</v>
      </c>
      <c r="C205" s="21">
        <v>2250014</v>
      </c>
      <c r="D205" s="22">
        <v>629274.2556268529</v>
      </c>
      <c r="E205" s="4">
        <v>0</v>
      </c>
      <c r="F205" s="22">
        <f>D205-E205</f>
        <v>629274.2556268529</v>
      </c>
      <c r="G205" s="4">
        <v>256958.59</v>
      </c>
      <c r="H205" s="4">
        <v>385503.97</v>
      </c>
      <c r="I205" s="4">
        <f>G205+H205</f>
        <v>642462.5599999999</v>
      </c>
      <c r="J205" s="4">
        <f>D205-E205-G205-H205</f>
        <v>-13188.304373147083</v>
      </c>
      <c r="K205" s="5">
        <f>J205/D205</f>
        <v>-0.0209579595148216</v>
      </c>
      <c r="L205" s="18"/>
    </row>
    <row r="206" ht="17" customHeight="1">
      <c r="A206" t="s" s="11">
        <v>417</v>
      </c>
      <c r="B206" t="s" s="12">
        <v>418</v>
      </c>
      <c r="C206" s="21">
        <v>606155</v>
      </c>
      <c r="D206" s="22">
        <v>169526.8280195123</v>
      </c>
      <c r="E206" s="4">
        <v>0</v>
      </c>
      <c r="F206" s="22">
        <f>D206-E206</f>
        <v>169526.8280195123</v>
      </c>
      <c r="G206" s="4">
        <v>51887.1</v>
      </c>
      <c r="H206" s="4">
        <v>116378.22</v>
      </c>
      <c r="I206" s="4">
        <f>G206+H206</f>
        <v>168265.32</v>
      </c>
      <c r="J206" s="4">
        <f>D206-E206-G206-H206</f>
        <v>1261.508019512316</v>
      </c>
      <c r="K206" s="5">
        <f>J206/D206</f>
        <v>0.007441347391736236</v>
      </c>
      <c r="L206" s="18"/>
    </row>
    <row r="207" ht="17" customHeight="1">
      <c r="A207" t="s" s="11">
        <v>419</v>
      </c>
      <c r="B207" t="s" s="12">
        <v>420</v>
      </c>
      <c r="C207" s="21">
        <v>1324377</v>
      </c>
      <c r="D207" s="22">
        <v>370396.0734663538</v>
      </c>
      <c r="E207" s="4">
        <v>0</v>
      </c>
      <c r="F207" s="22">
        <f>D207-E207</f>
        <v>370396.0734663538</v>
      </c>
      <c r="G207" s="4">
        <v>217698.15</v>
      </c>
      <c r="H207" s="4">
        <v>211489.3</v>
      </c>
      <c r="I207" s="4">
        <f>G207+H207</f>
        <v>429187.45</v>
      </c>
      <c r="J207" s="4">
        <f>D207-E207-G207-H207</f>
        <v>-58791.376533646166</v>
      </c>
      <c r="K207" s="5">
        <f>J207/D207</f>
        <v>-0.158725701337616</v>
      </c>
      <c r="L207" s="18"/>
    </row>
    <row r="208" ht="17" customHeight="1">
      <c r="A208" t="s" s="11">
        <v>421</v>
      </c>
      <c r="B208" t="s" s="12">
        <v>422</v>
      </c>
      <c r="C208" s="21">
        <v>811677</v>
      </c>
      <c r="D208" s="22">
        <v>227006.3386203095</v>
      </c>
      <c r="E208" s="4">
        <v>0</v>
      </c>
      <c r="F208" s="22">
        <f>D208-E208</f>
        <v>227006.3386203095</v>
      </c>
      <c r="G208" s="4">
        <v>94945.45</v>
      </c>
      <c r="H208" s="4">
        <v>77512.350000000006</v>
      </c>
      <c r="I208" s="4">
        <f>G208+H208</f>
        <v>172457.8</v>
      </c>
      <c r="J208" s="4">
        <f>D208-E208-G208-H208</f>
        <v>54548.538620309468</v>
      </c>
      <c r="K208" s="5">
        <f>J208/D208</f>
        <v>0.2402952223794389</v>
      </c>
      <c r="L208" s="18"/>
    </row>
    <row r="209" ht="17" customHeight="1">
      <c r="A209" t="s" s="11">
        <v>423</v>
      </c>
      <c r="B209" t="s" s="12">
        <v>424</v>
      </c>
      <c r="C209" s="21">
        <v>126096</v>
      </c>
      <c r="D209" s="22">
        <v>35265.987917196806</v>
      </c>
      <c r="E209" s="4">
        <v>0</v>
      </c>
      <c r="F209" s="22">
        <f>D209-E209</f>
        <v>35265.987917196806</v>
      </c>
      <c r="G209" s="4">
        <v>23509.74</v>
      </c>
      <c r="H209" s="4">
        <v>17371.19</v>
      </c>
      <c r="I209" s="4">
        <f>G209+H209</f>
        <v>40880.93</v>
      </c>
      <c r="J209" s="4">
        <f>D209-E209-G209-H209</f>
        <v>-5614.942082803194</v>
      </c>
      <c r="K209" s="5">
        <f>J209/D209</f>
        <v>-0.1592169230020399</v>
      </c>
      <c r="L209" s="18"/>
    </row>
    <row r="210" ht="17" customHeight="1">
      <c r="A210" t="s" s="11">
        <v>425</v>
      </c>
      <c r="B210" t="s" s="12">
        <v>426</v>
      </c>
      <c r="C210" s="21">
        <v>1344935</v>
      </c>
      <c r="D210" s="22">
        <v>376145.6466455326</v>
      </c>
      <c r="E210" s="4">
        <v>100000</v>
      </c>
      <c r="F210" s="22">
        <f>D210-E210</f>
        <v>276145.6466455326</v>
      </c>
      <c r="G210" s="4">
        <v>99366.320000000007</v>
      </c>
      <c r="H210" s="4">
        <v>202518.86</v>
      </c>
      <c r="I210" s="4">
        <f>G210+H210</f>
        <v>301885.18</v>
      </c>
      <c r="J210" s="4">
        <f>D210-E210-G210-H210</f>
        <v>-25739.533354467421</v>
      </c>
      <c r="K210" s="5">
        <f>J210/D210</f>
        <v>-0.06842969893181702</v>
      </c>
      <c r="L210" s="18"/>
    </row>
    <row r="211" ht="17" customHeight="1">
      <c r="A211" t="s" s="11">
        <v>427</v>
      </c>
      <c r="B211" t="s" s="12">
        <v>428</v>
      </c>
      <c r="C211" s="21">
        <v>340274</v>
      </c>
      <c r="D211" s="22">
        <v>95166.371435542955</v>
      </c>
      <c r="E211" s="4">
        <v>0</v>
      </c>
      <c r="F211" s="22">
        <f>D211-E211</f>
        <v>95166.371435542955</v>
      </c>
      <c r="G211" s="4">
        <v>31402.89</v>
      </c>
      <c r="H211" s="4">
        <v>64217.59</v>
      </c>
      <c r="I211" s="4">
        <f>G211+H211</f>
        <v>95620.48</v>
      </c>
      <c r="J211" s="4">
        <f>D211-E211-G211-H211</f>
        <v>-454.1085644570412</v>
      </c>
      <c r="K211" s="5">
        <f>J211/D211</f>
        <v>-0.004771733518962768</v>
      </c>
      <c r="L211" s="18"/>
    </row>
    <row r="212" ht="17" customHeight="1">
      <c r="A212" t="s" s="11">
        <v>429</v>
      </c>
      <c r="B212" t="s" s="12">
        <v>430</v>
      </c>
      <c r="C212" s="21">
        <v>1176781</v>
      </c>
      <c r="D212" s="22">
        <v>329117.0578542283</v>
      </c>
      <c r="E212" s="4">
        <v>10000</v>
      </c>
      <c r="F212" s="22">
        <f>D212-E212</f>
        <v>319117.0578542283</v>
      </c>
      <c r="G212" s="4">
        <v>142214.92</v>
      </c>
      <c r="H212" s="4">
        <v>140125.33</v>
      </c>
      <c r="I212" s="4">
        <f>G212+H212</f>
        <v>282340.25</v>
      </c>
      <c r="J212" s="4">
        <f>D212-E212-G212-H212</f>
        <v>36776.8078542283</v>
      </c>
      <c r="K212" s="5">
        <f>J212/D212</f>
        <v>0.1117438521540181</v>
      </c>
      <c r="L212" s="18"/>
    </row>
    <row r="213" ht="17" customHeight="1">
      <c r="A213" t="s" s="11">
        <v>431</v>
      </c>
      <c r="B213" t="s" s="12">
        <v>432</v>
      </c>
      <c r="C213" s="21">
        <v>298392</v>
      </c>
      <c r="D213" s="22">
        <v>83452.993485821818</v>
      </c>
      <c r="E213" s="4">
        <v>0</v>
      </c>
      <c r="F213" s="22">
        <f>D213-E213</f>
        <v>83452.993485821818</v>
      </c>
      <c r="G213" s="4">
        <v>25511.29</v>
      </c>
      <c r="H213" s="4">
        <v>46708.22</v>
      </c>
      <c r="I213" s="4">
        <f>G213+H213</f>
        <v>72219.510000000009</v>
      </c>
      <c r="J213" s="4">
        <f>D213-E213-G213-H213</f>
        <v>11233.483485821816</v>
      </c>
      <c r="K213" s="5">
        <f>J213/D213</f>
        <v>0.1346085145253695</v>
      </c>
      <c r="L213" s="18"/>
    </row>
    <row r="214" ht="17" customHeight="1">
      <c r="A214" t="s" s="11">
        <v>433</v>
      </c>
      <c r="B214" t="s" s="12">
        <v>434</v>
      </c>
      <c r="C214" s="21">
        <v>640261</v>
      </c>
      <c r="D214" s="22">
        <v>179065.4476736165</v>
      </c>
      <c r="E214" s="4">
        <v>85000</v>
      </c>
      <c r="F214" s="22">
        <f>D214-E214</f>
        <v>94065.447673616465</v>
      </c>
      <c r="G214" s="4">
        <v>3787.56</v>
      </c>
      <c r="H214" s="4">
        <v>100540.83</v>
      </c>
      <c r="I214" s="4">
        <f>G214+H214</f>
        <v>104328.39</v>
      </c>
      <c r="J214" s="4">
        <f>D214-E214-G214-H214</f>
        <v>-10262.942326383534</v>
      </c>
      <c r="K214" s="5">
        <f>J214/D214</f>
        <v>-0.05731391767489311</v>
      </c>
      <c r="L214" s="18"/>
    </row>
    <row r="215" ht="17" customHeight="1">
      <c r="A215" t="s" s="11">
        <v>435</v>
      </c>
      <c r="B215" t="s" s="12">
        <v>436</v>
      </c>
      <c r="C215" s="21">
        <v>459625</v>
      </c>
      <c r="D215" s="22">
        <v>128545.9467107726</v>
      </c>
      <c r="E215" s="4">
        <v>0</v>
      </c>
      <c r="F215" s="22">
        <f>D215-E215</f>
        <v>128545.9467107726</v>
      </c>
      <c r="G215" s="4">
        <v>45751.52</v>
      </c>
      <c r="H215" s="4">
        <v>81131.78</v>
      </c>
      <c r="I215" s="4">
        <f>G215+H215</f>
        <v>126883.3</v>
      </c>
      <c r="J215" s="4">
        <f>D215-E215-G215-H215</f>
        <v>1662.646710772591</v>
      </c>
      <c r="K215" s="5">
        <f>J215/D215</f>
        <v>0.01293426010944969</v>
      </c>
      <c r="L215" s="18"/>
    </row>
    <row r="216" ht="17" customHeight="1">
      <c r="A216" t="s" s="11">
        <v>437</v>
      </c>
      <c r="B216" t="s" s="12">
        <v>438</v>
      </c>
      <c r="C216" s="21">
        <v>2117957</v>
      </c>
      <c r="D216" s="22">
        <v>592341.1208217738</v>
      </c>
      <c r="E216" s="4">
        <v>0</v>
      </c>
      <c r="F216" s="22">
        <f>D216-E216</f>
        <v>592341.1208217738</v>
      </c>
      <c r="G216" s="4">
        <v>299095.19</v>
      </c>
      <c r="H216" s="4">
        <v>313044.71</v>
      </c>
      <c r="I216" s="4">
        <f>G216+H216</f>
        <v>612139.9</v>
      </c>
      <c r="J216" s="4">
        <f>D216-E216-G216-H216</f>
        <v>-19798.779178226250</v>
      </c>
      <c r="K216" s="5">
        <f>J216/D216</f>
        <v>-0.03342462389029952</v>
      </c>
      <c r="L216" s="18"/>
    </row>
    <row r="217" ht="17" customHeight="1">
      <c r="A217" t="s" s="11">
        <v>439</v>
      </c>
      <c r="B217" t="s" s="12">
        <v>440</v>
      </c>
      <c r="C217" s="21">
        <v>524509</v>
      </c>
      <c r="D217" s="22">
        <v>146692.4252669472</v>
      </c>
      <c r="E217" s="4">
        <v>2000</v>
      </c>
      <c r="F217" s="22">
        <f>D217-E217</f>
        <v>144692.4252669472</v>
      </c>
      <c r="G217" s="4">
        <v>44222.42</v>
      </c>
      <c r="H217" s="4">
        <v>92765.990000000005</v>
      </c>
      <c r="I217" s="4">
        <f>G217+H217</f>
        <v>136988.41</v>
      </c>
      <c r="J217" s="4">
        <f>D217-E217-G217-H217</f>
        <v>7704.015266947215</v>
      </c>
      <c r="K217" s="5">
        <f>J217/D217</f>
        <v>0.0525181532238467</v>
      </c>
      <c r="L217" s="18"/>
    </row>
    <row r="218" ht="17" customHeight="1">
      <c r="A218" t="s" s="11">
        <v>441</v>
      </c>
      <c r="B218" t="s" s="12">
        <v>442</v>
      </c>
      <c r="C218" s="21">
        <v>199330</v>
      </c>
      <c r="D218" s="22">
        <v>55747.758624657712</v>
      </c>
      <c r="E218" s="4">
        <v>16000</v>
      </c>
      <c r="F218" s="22">
        <f>D218-E218</f>
        <v>39747.758624657712</v>
      </c>
      <c r="G218" s="4">
        <v>9385.790000000001</v>
      </c>
      <c r="H218" s="4">
        <v>39995.19</v>
      </c>
      <c r="I218" s="4">
        <f>G218+H218</f>
        <v>49380.98</v>
      </c>
      <c r="J218" s="4">
        <f>D218-E218-G218-H218</f>
        <v>-9633.221375342291</v>
      </c>
      <c r="K218" s="5">
        <f>J218/D218</f>
        <v>-0.1728001557910426</v>
      </c>
      <c r="L218" s="18"/>
    </row>
    <row r="219" ht="17" customHeight="1">
      <c r="A219" t="s" s="11">
        <v>443</v>
      </c>
      <c r="B219" t="s" s="12">
        <v>444</v>
      </c>
      <c r="C219" s="21">
        <v>1412755</v>
      </c>
      <c r="D219" s="22">
        <v>395113.2530766985</v>
      </c>
      <c r="E219" s="4">
        <v>50000</v>
      </c>
      <c r="F219" s="22">
        <f>D219-E219</f>
        <v>345113.2530766985</v>
      </c>
      <c r="G219" s="4">
        <v>103042.62</v>
      </c>
      <c r="H219" s="4">
        <v>199040.37</v>
      </c>
      <c r="I219" s="4">
        <f>G219+H219</f>
        <v>302082.99</v>
      </c>
      <c r="J219" s="4">
        <f>D219-E219-G219-H219</f>
        <v>43030.263076698466</v>
      </c>
      <c r="K219" s="5">
        <f>J219/D219</f>
        <v>0.1089061496713337</v>
      </c>
      <c r="L219" s="18"/>
    </row>
    <row r="220" ht="17" customHeight="1">
      <c r="A220" t="s" s="11">
        <v>445</v>
      </c>
      <c r="B220" t="s" s="12">
        <v>446</v>
      </c>
      <c r="C220" s="21">
        <v>1232647</v>
      </c>
      <c r="D220" s="22">
        <v>344741.4208870137</v>
      </c>
      <c r="E220" s="4">
        <v>0</v>
      </c>
      <c r="F220" s="22">
        <f>D220-E220</f>
        <v>344741.4208870137</v>
      </c>
      <c r="G220" s="4">
        <v>171849.85</v>
      </c>
      <c r="H220" s="4">
        <v>227174.46</v>
      </c>
      <c r="I220" s="4">
        <f>G220+H220</f>
        <v>399024.31</v>
      </c>
      <c r="J220" s="4">
        <f>D220-E220-G220-H220</f>
        <v>-54282.889112986275</v>
      </c>
      <c r="K220" s="5">
        <f>J220/D220</f>
        <v>-0.1574597243734662</v>
      </c>
      <c r="L220" s="18"/>
    </row>
    <row r="221" ht="17" customHeight="1">
      <c r="A221" t="s" s="11">
        <v>447</v>
      </c>
      <c r="B221" t="s" s="12">
        <v>448</v>
      </c>
      <c r="C221" s="21">
        <v>369187</v>
      </c>
      <c r="D221" s="22">
        <v>103252.6351445417</v>
      </c>
      <c r="E221" s="4">
        <v>30000</v>
      </c>
      <c r="F221" s="22">
        <f>D221-E221</f>
        <v>73252.635144541739</v>
      </c>
      <c r="G221" s="4">
        <v>47057.96</v>
      </c>
      <c r="H221" s="4">
        <v>57729.67</v>
      </c>
      <c r="I221" s="4">
        <f>G221+H221</f>
        <v>104787.63</v>
      </c>
      <c r="J221" s="4">
        <f>D221-E221-G221-H221</f>
        <v>-31534.994855458259</v>
      </c>
      <c r="K221" s="5">
        <f>J221/D221</f>
        <v>-0.305415884169086</v>
      </c>
      <c r="L221" s="18"/>
    </row>
    <row r="222" ht="17" customHeight="1">
      <c r="A222" t="s" s="11">
        <v>449</v>
      </c>
      <c r="B222" t="s" s="12">
        <v>450</v>
      </c>
      <c r="C222" s="21">
        <v>1448071</v>
      </c>
      <c r="D222" s="22">
        <v>404990.280335959</v>
      </c>
      <c r="E222" s="4">
        <v>80000</v>
      </c>
      <c r="F222" s="22">
        <f>D222-E222</f>
        <v>324990.280335959</v>
      </c>
      <c r="G222" s="4">
        <v>99744.710000000006</v>
      </c>
      <c r="H222" s="4">
        <v>207144.54</v>
      </c>
      <c r="I222" s="4">
        <f>G222+H222</f>
        <v>306889.25</v>
      </c>
      <c r="J222" s="4">
        <f>D222-E222-G222-H222</f>
        <v>18101.030335958960</v>
      </c>
      <c r="K222" s="5">
        <f>J222/D222</f>
        <v>0.0446949747064134</v>
      </c>
      <c r="L222" s="18"/>
    </row>
    <row r="223" ht="17" customHeight="1">
      <c r="A223" t="s" s="11">
        <v>451</v>
      </c>
      <c r="B223" t="s" s="12">
        <v>452</v>
      </c>
      <c r="C223" s="21">
        <v>1028183</v>
      </c>
      <c r="D223" s="22">
        <v>287557.8071839484</v>
      </c>
      <c r="E223" s="4">
        <v>80000</v>
      </c>
      <c r="F223" s="22">
        <f>D223-E223</f>
        <v>207557.8071839484</v>
      </c>
      <c r="G223" s="4">
        <v>79346.5</v>
      </c>
      <c r="H223" s="4">
        <v>164141.78</v>
      </c>
      <c r="I223" s="4">
        <f>G223+H223</f>
        <v>243488.28</v>
      </c>
      <c r="J223" s="4">
        <f>D223-E223-G223-H223</f>
        <v>-35930.4728160516</v>
      </c>
      <c r="K223" s="5">
        <f>J223/D223</f>
        <v>-0.1249504340289643</v>
      </c>
      <c r="L223" s="18"/>
    </row>
    <row r="224" ht="17" customHeight="1">
      <c r="A224" t="s" s="11">
        <v>453</v>
      </c>
      <c r="B224" t="s" s="12">
        <v>454</v>
      </c>
      <c r="C224" s="21">
        <v>2359563</v>
      </c>
      <c r="D224" s="22">
        <v>659912.4496246085</v>
      </c>
      <c r="E224" s="4">
        <v>120000</v>
      </c>
      <c r="F224" s="22">
        <f>D224-E224</f>
        <v>539912.4496246085</v>
      </c>
      <c r="G224" s="4">
        <v>76734.850000000006</v>
      </c>
      <c r="H224" s="4">
        <v>371064.35</v>
      </c>
      <c r="I224" s="4">
        <f>G224+H224</f>
        <v>447799.2</v>
      </c>
      <c r="J224" s="4">
        <f>D224-E224-G224-H224</f>
        <v>92113.249624608550</v>
      </c>
      <c r="K224" s="5">
        <f>J224/D224</f>
        <v>0.1395840458488201</v>
      </c>
      <c r="L224" s="18"/>
    </row>
    <row r="225" ht="17" customHeight="1">
      <c r="A225" t="s" s="11">
        <v>455</v>
      </c>
      <c r="B225" t="s" s="12">
        <v>456</v>
      </c>
      <c r="C225" s="21">
        <v>1028906</v>
      </c>
      <c r="D225" s="22">
        <v>287760.0127199221</v>
      </c>
      <c r="E225" s="4">
        <v>0</v>
      </c>
      <c r="F225" s="22">
        <f>D225-E225</f>
        <v>287760.0127199221</v>
      </c>
      <c r="G225" s="4">
        <v>21315.32</v>
      </c>
      <c r="H225" s="4">
        <v>178214.86</v>
      </c>
      <c r="I225" s="4">
        <f>G225+H225</f>
        <v>199530.18</v>
      </c>
      <c r="J225" s="4">
        <f>D225-E225-G225-H225</f>
        <v>88229.832719922066</v>
      </c>
      <c r="K225" s="5">
        <f>J225/D225</f>
        <v>0.3066090798577928</v>
      </c>
      <c r="L225" s="18"/>
    </row>
    <row r="226" ht="17" customHeight="1">
      <c r="A226" t="s" s="11">
        <v>457</v>
      </c>
      <c r="B226" t="s" s="12">
        <v>458</v>
      </c>
      <c r="C226" s="21">
        <v>2440425</v>
      </c>
      <c r="D226" s="22">
        <v>682527.5866230888</v>
      </c>
      <c r="E226" s="4">
        <v>0</v>
      </c>
      <c r="F226" s="22">
        <f>D226-E226</f>
        <v>682527.5866230888</v>
      </c>
      <c r="G226" s="4">
        <v>341997.44</v>
      </c>
      <c r="H226" s="4">
        <v>360340.64</v>
      </c>
      <c r="I226" s="4">
        <f>G226+H226</f>
        <v>702338.0800000001</v>
      </c>
      <c r="J226" s="4">
        <f>D226-E226-G226-H226</f>
        <v>-19810.493376911210</v>
      </c>
      <c r="K226" s="5">
        <f>J226/D226</f>
        <v>-0.02902519072514959</v>
      </c>
      <c r="L226" s="18"/>
    </row>
    <row r="227" ht="17" customHeight="1">
      <c r="A227" t="s" s="11">
        <v>459</v>
      </c>
      <c r="B227" t="s" s="12">
        <v>460</v>
      </c>
      <c r="C227" s="21">
        <v>1120746</v>
      </c>
      <c r="D227" s="22">
        <v>313445.4296270036</v>
      </c>
      <c r="E227" s="4">
        <v>0</v>
      </c>
      <c r="F227" s="22">
        <f>D227-E227</f>
        <v>313445.4296270036</v>
      </c>
      <c r="G227" s="4">
        <v>94989.37</v>
      </c>
      <c r="H227" s="4">
        <v>233137.91</v>
      </c>
      <c r="I227" s="4">
        <f>G227+H227</f>
        <v>328127.28</v>
      </c>
      <c r="J227" s="4">
        <f>D227-E227-G227-H227</f>
        <v>-14681.850372996385</v>
      </c>
      <c r="K227" s="5">
        <f>J227/D227</f>
        <v>-0.04684021199628789</v>
      </c>
      <c r="L227" s="18"/>
    </row>
    <row r="228" ht="17" customHeight="1">
      <c r="A228" t="s" s="11">
        <v>461</v>
      </c>
      <c r="B228" t="s" s="12">
        <v>462</v>
      </c>
      <c r="C228" s="21">
        <v>858816</v>
      </c>
      <c r="D228" s="22">
        <v>240189.9717603674</v>
      </c>
      <c r="E228" s="4">
        <v>0</v>
      </c>
      <c r="F228" s="22">
        <f>D228-E228</f>
        <v>240189.9717603674</v>
      </c>
      <c r="G228" s="4">
        <v>2325.11</v>
      </c>
      <c r="H228" s="4">
        <v>183112.71</v>
      </c>
      <c r="I228" s="4">
        <f>G228+H228</f>
        <v>185437.82</v>
      </c>
      <c r="J228" s="4">
        <f>D228-E228-G228-H228</f>
        <v>54752.151760367415</v>
      </c>
      <c r="K228" s="5">
        <f>J228/D228</f>
        <v>0.2279535292797008</v>
      </c>
      <c r="L228" s="18"/>
    </row>
    <row r="229" ht="17" customHeight="1">
      <c r="A229" t="s" s="11">
        <v>463</v>
      </c>
      <c r="B229" t="s" s="12">
        <v>464</v>
      </c>
      <c r="C229" s="21">
        <v>1240614</v>
      </c>
      <c r="D229" s="22">
        <v>346969.5972426183</v>
      </c>
      <c r="E229" s="4">
        <v>0</v>
      </c>
      <c r="F229" s="22">
        <f>D229-E229</f>
        <v>346969.5972426183</v>
      </c>
      <c r="G229" s="4">
        <v>56084.98</v>
      </c>
      <c r="H229" s="4">
        <v>225237.61</v>
      </c>
      <c r="I229" s="4">
        <f>G229+H229</f>
        <v>281322.59</v>
      </c>
      <c r="J229" s="4">
        <f>D229-E229-G229-H229</f>
        <v>65647.0072426183</v>
      </c>
      <c r="K229" s="5">
        <f>J229/D229</f>
        <v>0.1892010359533451</v>
      </c>
      <c r="L229" s="18"/>
    </row>
    <row r="230" ht="17" customHeight="1">
      <c r="A230" t="s" s="11">
        <v>465</v>
      </c>
      <c r="B230" t="s" s="12">
        <v>466</v>
      </c>
      <c r="C230" s="21">
        <v>1313531</v>
      </c>
      <c r="D230" s="22">
        <v>367362.7107510423</v>
      </c>
      <c r="E230" s="4">
        <v>100000</v>
      </c>
      <c r="F230" s="22">
        <f>D230-E230</f>
        <v>267362.7107510423</v>
      </c>
      <c r="G230" s="4">
        <v>34593.25</v>
      </c>
      <c r="H230" s="4">
        <v>212833.2</v>
      </c>
      <c r="I230" s="4">
        <f>G230+H230</f>
        <v>247426.45</v>
      </c>
      <c r="J230" s="4">
        <f>D230-E230-G230-H230</f>
        <v>19936.260751042282</v>
      </c>
      <c r="K230" s="5">
        <f>J230/D230</f>
        <v>0.05426860203172028</v>
      </c>
      <c r="L230" s="18"/>
    </row>
    <row r="231" ht="17" customHeight="1">
      <c r="A231" t="s" s="11">
        <v>467</v>
      </c>
      <c r="B231" t="s" s="12">
        <v>468</v>
      </c>
      <c r="C231" s="21">
        <v>614577</v>
      </c>
      <c r="D231" s="22">
        <v>171882.2568216839</v>
      </c>
      <c r="E231" s="4">
        <v>0</v>
      </c>
      <c r="F231" s="22">
        <f>D231-E231</f>
        <v>171882.2568216839</v>
      </c>
      <c r="G231" s="4">
        <v>52059.48</v>
      </c>
      <c r="H231" s="4">
        <v>111263.56</v>
      </c>
      <c r="I231" s="4">
        <f>G231+H231</f>
        <v>163323.04</v>
      </c>
      <c r="J231" s="4">
        <f>D231-E231-G231-H231</f>
        <v>8559.216821683920</v>
      </c>
      <c r="K231" s="5">
        <f>J231/D231</f>
        <v>0.04979697718632774</v>
      </c>
      <c r="L231" s="18"/>
    </row>
    <row r="232" ht="17" customHeight="1">
      <c r="A232" t="s" s="11">
        <v>469</v>
      </c>
      <c r="B232" t="s" s="12">
        <v>470</v>
      </c>
      <c r="C232" s="21">
        <v>794409</v>
      </c>
      <c r="D232" s="22">
        <v>222176.8985163081</v>
      </c>
      <c r="E232" s="4">
        <v>2500</v>
      </c>
      <c r="F232" s="22">
        <f>D232-E232</f>
        <v>219676.8985163081</v>
      </c>
      <c r="G232" s="4">
        <v>66668.14</v>
      </c>
      <c r="H232" s="4">
        <v>162276.32</v>
      </c>
      <c r="I232" s="4">
        <f>G232+H232</f>
        <v>228944.46</v>
      </c>
      <c r="J232" s="4">
        <f>D232-E232-G232-H232</f>
        <v>-9267.561483691854</v>
      </c>
      <c r="K232" s="5">
        <f>J232/D232</f>
        <v>-0.04171253422646729</v>
      </c>
      <c r="L232" s="18"/>
    </row>
    <row r="233" ht="17" customHeight="1">
      <c r="A233" t="s" s="11">
        <v>471</v>
      </c>
      <c r="B233" t="s" s="12">
        <v>472</v>
      </c>
      <c r="C233" s="21">
        <v>332662</v>
      </c>
      <c r="D233" s="22">
        <v>93037.479955831455</v>
      </c>
      <c r="E233" s="4">
        <v>11000</v>
      </c>
      <c r="F233" s="22">
        <f>D233-E233</f>
        <v>82037.479955831455</v>
      </c>
      <c r="G233" s="4">
        <v>73830.2</v>
      </c>
      <c r="H233" s="4">
        <v>21488.6</v>
      </c>
      <c r="I233" s="4">
        <f>G233+H233</f>
        <v>95318.799999999988</v>
      </c>
      <c r="J233" s="4">
        <f>D233-E233-G233-H233</f>
        <v>-13281.320044168540</v>
      </c>
      <c r="K233" s="5">
        <f>J233/D233</f>
        <v>-0.1427523622788762</v>
      </c>
      <c r="L233" s="18"/>
    </row>
    <row r="234" ht="17" customHeight="1">
      <c r="A234" t="s" s="11">
        <v>473</v>
      </c>
      <c r="B234" t="s" s="12">
        <v>474</v>
      </c>
      <c r="C234" s="21">
        <v>145412</v>
      </c>
      <c r="D234" s="22">
        <v>40668.203868603450</v>
      </c>
      <c r="E234" s="4">
        <v>0</v>
      </c>
      <c r="F234" s="22">
        <f>D234-E234</f>
        <v>40668.203868603450</v>
      </c>
      <c r="G234" s="4">
        <v>42904.26</v>
      </c>
      <c r="H234" s="4">
        <v>873.38</v>
      </c>
      <c r="I234" s="4">
        <f>G234+H234</f>
        <v>43777.64</v>
      </c>
      <c r="J234" s="4">
        <f>D234-E234-G234-H234</f>
        <v>-3109.436131396552</v>
      </c>
      <c r="K234" s="5">
        <f>J234/D234</f>
        <v>-0.07645865407390391</v>
      </c>
      <c r="L234" s="18"/>
    </row>
    <row r="235" ht="17" customHeight="1">
      <c r="A235" t="s" s="11">
        <v>475</v>
      </c>
      <c r="B235" t="s" s="12">
        <v>476</v>
      </c>
      <c r="C235" s="21">
        <v>810673</v>
      </c>
      <c r="D235" s="22">
        <v>226725.5442107417</v>
      </c>
      <c r="E235" s="4">
        <v>75000</v>
      </c>
      <c r="F235" s="22">
        <f>D235-E235</f>
        <v>151725.5442107417</v>
      </c>
      <c r="G235" s="4">
        <v>80913.94</v>
      </c>
      <c r="H235" s="4">
        <v>108451.79</v>
      </c>
      <c r="I235" s="4">
        <f>G235+H235</f>
        <v>189365.73</v>
      </c>
      <c r="J235" s="4">
        <f>D235-E235-G235-H235</f>
        <v>-37640.185789258321</v>
      </c>
      <c r="K235" s="5">
        <f>J235/D235</f>
        <v>-0.1660165197542617</v>
      </c>
      <c r="L235" s="18"/>
    </row>
    <row r="236" ht="17" customHeight="1">
      <c r="A236" s="27"/>
      <c r="B236" s="27"/>
      <c r="C236" s="12"/>
      <c r="D236" s="28">
        <f>SUM(D4:D235)</f>
        <v>62764679.19249999</v>
      </c>
      <c r="E236" s="28">
        <f>SUM(E4:E235)</f>
        <v>5497600</v>
      </c>
      <c r="F236" s="28">
        <f>SUM(F4:F235)</f>
        <v>57267079.19249997</v>
      </c>
      <c r="G236" s="28">
        <f>SUM(G4:G235)</f>
        <v>21683965.98000001</v>
      </c>
      <c r="H236" s="28">
        <f>SUM(H4:H235)</f>
        <v>32821642.09000001</v>
      </c>
      <c r="I236" s="28">
        <f>SUM(I4:I235)</f>
        <v>54505608.07</v>
      </c>
      <c r="J236" s="29">
        <f>SUM(J4:J235)</f>
        <v>2761471.122500004</v>
      </c>
      <c r="K236" s="30">
        <f>J236/D236</f>
        <v>0.04399721560004378</v>
      </c>
      <c r="L236" s="27"/>
    </row>
  </sheetData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L236"/>
  <sheetViews>
    <sheetView workbookViewId="0" showGridLines="0" defaultGridColor="1">
      <pane topLeftCell="A4" xSplit="0" ySplit="3" activePane="bottomLeft" state="frozenSplit"/>
    </sheetView>
  </sheetViews>
  <sheetFormatPr defaultColWidth="6.625" defaultRowHeight="14.4" customHeight="1" outlineLevelRow="0" outlineLevelCol="0"/>
  <cols>
    <col min="1" max="1" width="6.625" style="31" customWidth="1"/>
    <col min="2" max="2" width="30.875" style="31" customWidth="1"/>
    <col min="3" max="3" hidden="1" width="6.625" style="31" customWidth="1"/>
    <col min="4" max="4" width="10.25" style="31" customWidth="1"/>
    <col min="5" max="5" width="9.375" style="31" customWidth="1"/>
    <col min="6" max="6" width="11.7266" style="31" customWidth="1"/>
    <col min="7" max="7" width="9.14062" style="31" customWidth="1"/>
    <col min="8" max="8" width="9.72656" style="31" customWidth="1"/>
    <col min="9" max="9" width="9.72656" style="31" customWidth="1"/>
    <col min="10" max="10" width="11.2188" style="31" customWidth="1"/>
    <col min="11" max="11" width="7.125" style="31" customWidth="1"/>
    <col min="12" max="12" width="7.125" style="31" customWidth="1"/>
    <col min="13" max="256" width="6.625" style="31" customWidth="1"/>
  </cols>
  <sheetData>
    <row r="1" ht="18" customHeight="1">
      <c r="A1" s="2"/>
      <c r="B1" t="s" s="3">
        <v>0</v>
      </c>
      <c r="C1" s="2"/>
      <c r="D1" s="4"/>
      <c r="E1" s="4"/>
      <c r="F1" s="4"/>
      <c r="G1" s="4"/>
      <c r="H1" s="4"/>
      <c r="I1" s="4"/>
      <c r="J1" s="4"/>
      <c r="K1" s="5"/>
      <c r="L1" s="2"/>
    </row>
    <row r="2" ht="18" customHeight="1">
      <c r="A2" s="2"/>
      <c r="B2" t="s" s="3">
        <v>1</v>
      </c>
      <c r="C2" s="2"/>
      <c r="D2" s="4"/>
      <c r="E2" s="4"/>
      <c r="F2" s="4"/>
      <c r="G2" s="4"/>
      <c r="H2" s="4"/>
      <c r="I2" s="4"/>
      <c r="J2" s="4"/>
      <c r="K2" s="5"/>
      <c r="L2" s="2"/>
    </row>
    <row r="3" ht="30" customHeight="1">
      <c r="A3" t="s" s="6">
        <v>2</v>
      </c>
      <c r="B3" t="s" s="6">
        <v>3</v>
      </c>
      <c r="C3" t="s" s="7">
        <v>4</v>
      </c>
      <c r="D3" t="s" s="9">
        <v>5</v>
      </c>
      <c r="E3" t="s" s="9">
        <v>6</v>
      </c>
      <c r="F3" t="s" s="9">
        <v>7</v>
      </c>
      <c r="G3" t="s" s="9">
        <v>8</v>
      </c>
      <c r="H3" t="s" s="9">
        <v>9</v>
      </c>
      <c r="I3" t="s" s="9">
        <v>10</v>
      </c>
      <c r="J3" t="s" s="9">
        <v>11</v>
      </c>
      <c r="K3" t="s" s="9">
        <v>12</v>
      </c>
      <c r="L3" s="10"/>
    </row>
    <row r="4" ht="17" customHeight="1">
      <c r="A4" t="s" s="11">
        <v>64</v>
      </c>
      <c r="B4" t="s" s="12">
        <v>65</v>
      </c>
      <c r="C4" s="21">
        <v>97203</v>
      </c>
      <c r="D4" s="22">
        <v>27185.317722332831</v>
      </c>
      <c r="E4" s="4">
        <v>0</v>
      </c>
      <c r="F4" s="22">
        <f>D4-E4</f>
        <v>27185.317722332831</v>
      </c>
      <c r="G4" s="4">
        <v>13274.12</v>
      </c>
      <c r="H4" s="4">
        <v>24945.13</v>
      </c>
      <c r="I4" s="4">
        <f>G4+H4</f>
        <v>38219.25</v>
      </c>
      <c r="J4" s="4">
        <f>D4-E4-G4-H4</f>
        <v>-11033.932277667171</v>
      </c>
      <c r="K4" s="5">
        <f>J4/D4</f>
        <v>-0.405878363842066</v>
      </c>
      <c r="L4" s="18"/>
    </row>
    <row r="5" ht="17" customHeight="1">
      <c r="A5" t="s" s="11">
        <v>355</v>
      </c>
      <c r="B5" t="s" s="12">
        <v>356</v>
      </c>
      <c r="C5" s="21">
        <v>133645</v>
      </c>
      <c r="D5" s="22">
        <v>37377.259827383634</v>
      </c>
      <c r="E5" s="4">
        <v>6000</v>
      </c>
      <c r="F5" s="22">
        <f>D5-E5</f>
        <v>31377.259827383634</v>
      </c>
      <c r="G5" s="4">
        <v>30888.49</v>
      </c>
      <c r="H5" s="4">
        <v>13668.06</v>
      </c>
      <c r="I5" s="4">
        <f>G5+H5</f>
        <v>44556.55</v>
      </c>
      <c r="J5" s="4">
        <f>D5-E5-G5-H5</f>
        <v>-13179.290172616367</v>
      </c>
      <c r="K5" s="5">
        <f>J5/D5</f>
        <v>-0.3526018288521206</v>
      </c>
      <c r="L5" s="18"/>
    </row>
    <row r="6" ht="17" customHeight="1">
      <c r="A6" t="s" s="11">
        <v>447</v>
      </c>
      <c r="B6" t="s" s="12">
        <v>448</v>
      </c>
      <c r="C6" s="21">
        <v>369187</v>
      </c>
      <c r="D6" s="22">
        <v>103252.6351445417</v>
      </c>
      <c r="E6" s="4">
        <v>30000</v>
      </c>
      <c r="F6" s="22">
        <f>D6-E6</f>
        <v>73252.635144541739</v>
      </c>
      <c r="G6" s="4">
        <v>47057.96</v>
      </c>
      <c r="H6" s="4">
        <v>57729.67</v>
      </c>
      <c r="I6" s="4">
        <f>G6+H6</f>
        <v>104787.63</v>
      </c>
      <c r="J6" s="4">
        <f>D6-E6-G6-H6</f>
        <v>-31534.994855458259</v>
      </c>
      <c r="K6" s="5">
        <f>J6/D6</f>
        <v>-0.305415884169086</v>
      </c>
      <c r="L6" s="18"/>
    </row>
    <row r="7" ht="17" customHeight="1">
      <c r="A7" t="s" s="11">
        <v>189</v>
      </c>
      <c r="B7" t="s" s="12">
        <v>190</v>
      </c>
      <c r="C7" s="21">
        <v>2146253</v>
      </c>
      <c r="D7" s="22">
        <v>600254.8246197135</v>
      </c>
      <c r="E7" s="4">
        <v>100000</v>
      </c>
      <c r="F7" s="22">
        <f>D7-E7</f>
        <v>500254.8246197135</v>
      </c>
      <c r="G7" s="4">
        <v>196091.48</v>
      </c>
      <c r="H7" s="4">
        <v>485354.38</v>
      </c>
      <c r="I7" s="4">
        <f>G7+H7</f>
        <v>681445.86</v>
      </c>
      <c r="J7" s="4">
        <f>D7-E7-G7-H7</f>
        <v>-181191.0353802865</v>
      </c>
      <c r="K7" s="5">
        <f>J7/D7</f>
        <v>-0.3018568580353829</v>
      </c>
      <c r="L7" s="18"/>
    </row>
    <row r="8" ht="17" customHeight="1">
      <c r="A8" t="s" s="11">
        <v>94</v>
      </c>
      <c r="B8" t="s" s="12">
        <v>95</v>
      </c>
      <c r="C8" s="21">
        <v>502598</v>
      </c>
      <c r="D8" s="22">
        <v>140564.450856548</v>
      </c>
      <c r="E8" s="4">
        <v>0</v>
      </c>
      <c r="F8" s="22">
        <f>D8-E8</f>
        <v>140564.450856548</v>
      </c>
      <c r="G8" s="4">
        <v>119574.53</v>
      </c>
      <c r="H8" s="4">
        <v>62257.67</v>
      </c>
      <c r="I8" s="4">
        <f>G8+H8</f>
        <v>181832.2</v>
      </c>
      <c r="J8" s="4">
        <f>D8-E8-G8-H8</f>
        <v>-41267.749143451991</v>
      </c>
      <c r="K8" s="5">
        <f>J8/D8</f>
        <v>-0.2935859592662406</v>
      </c>
      <c r="L8" s="18"/>
    </row>
    <row r="9" ht="17" customHeight="1">
      <c r="A9" t="s" s="11">
        <v>321</v>
      </c>
      <c r="B9" t="s" s="12">
        <v>322</v>
      </c>
      <c r="C9" s="21">
        <v>176585</v>
      </c>
      <c r="D9" s="22">
        <v>49386.534674836614</v>
      </c>
      <c r="E9" s="4">
        <v>30000</v>
      </c>
      <c r="F9" s="22">
        <f>D9-E9</f>
        <v>19386.534674836614</v>
      </c>
      <c r="G9" s="4">
        <v>0</v>
      </c>
      <c r="H9" s="4">
        <v>33657.67</v>
      </c>
      <c r="I9" s="4">
        <f>G9+H9</f>
        <v>33657.67</v>
      </c>
      <c r="J9" s="4">
        <f>D9-E9-G9-H9</f>
        <v>-14271.135325163385</v>
      </c>
      <c r="K9" s="5">
        <f>J9/D9</f>
        <v>-0.2889681452469837</v>
      </c>
      <c r="L9" s="18"/>
    </row>
    <row r="10" ht="17" customHeight="1">
      <c r="A10" t="s" s="11">
        <v>315</v>
      </c>
      <c r="B10" t="s" s="12">
        <v>316</v>
      </c>
      <c r="C10" s="21">
        <v>1718779</v>
      </c>
      <c r="D10" s="22">
        <v>480700.7315563665</v>
      </c>
      <c r="E10" s="4">
        <v>100000</v>
      </c>
      <c r="F10" s="22">
        <f>D10-E10</f>
        <v>380700.7315563665</v>
      </c>
      <c r="G10" s="4">
        <v>298038.06</v>
      </c>
      <c r="H10" s="4">
        <v>220847.13</v>
      </c>
      <c r="I10" s="4">
        <f>G10+H10</f>
        <v>518885.19</v>
      </c>
      <c r="J10" s="4">
        <f>D10-E10-G10-H10</f>
        <v>-138184.4584436335</v>
      </c>
      <c r="K10" s="5">
        <f>J10/D10</f>
        <v>-0.2874646310527407</v>
      </c>
      <c r="L10" s="18"/>
    </row>
    <row r="11" ht="17" customHeight="1">
      <c r="A11" t="s" s="11">
        <v>78</v>
      </c>
      <c r="B11" t="s" s="12">
        <v>79</v>
      </c>
      <c r="C11" s="21">
        <v>424645</v>
      </c>
      <c r="D11" s="22">
        <v>118762.8904889769</v>
      </c>
      <c r="E11" s="4">
        <v>1500</v>
      </c>
      <c r="F11" s="22">
        <f>D11-E11</f>
        <v>117262.8904889769</v>
      </c>
      <c r="G11" s="4">
        <v>100166.07</v>
      </c>
      <c r="H11" s="4">
        <v>50842.64</v>
      </c>
      <c r="I11" s="4">
        <f>G11+H11</f>
        <v>151008.71</v>
      </c>
      <c r="J11" s="4">
        <f>D11-E11-G11-H11</f>
        <v>-33745.819511023074</v>
      </c>
      <c r="K11" s="5">
        <f>J11/D11</f>
        <v>-0.2841444778927406</v>
      </c>
      <c r="L11" s="18"/>
    </row>
    <row r="12" ht="17" customHeight="1">
      <c r="A12" t="s" s="11">
        <v>88</v>
      </c>
      <c r="B12" t="s" s="12">
        <v>89</v>
      </c>
      <c r="C12" s="21">
        <v>2013195</v>
      </c>
      <c r="D12" s="22">
        <v>563041.7344321867</v>
      </c>
      <c r="E12" s="4">
        <v>0</v>
      </c>
      <c r="F12" s="22">
        <f>D12-E12</f>
        <v>563041.7344321867</v>
      </c>
      <c r="G12" s="4">
        <v>476817.12</v>
      </c>
      <c r="H12" s="4">
        <v>244110.93</v>
      </c>
      <c r="I12" s="4">
        <f>G12+H12</f>
        <v>720928.05</v>
      </c>
      <c r="J12" s="4">
        <f>D12-E12-G12-H12</f>
        <v>-157886.3155678133</v>
      </c>
      <c r="K12" s="5">
        <f>J12/D12</f>
        <v>-0.2804167185351502</v>
      </c>
      <c r="L12" s="18"/>
    </row>
    <row r="13" ht="17" customHeight="1">
      <c r="A13" t="s" s="11">
        <v>138</v>
      </c>
      <c r="B13" t="s" s="12">
        <v>139</v>
      </c>
      <c r="C13" s="21">
        <v>457130</v>
      </c>
      <c r="D13" s="22">
        <v>127848.1558224541</v>
      </c>
      <c r="E13" s="4">
        <v>0</v>
      </c>
      <c r="F13" s="22">
        <f>D13-E13</f>
        <v>127848.1558224541</v>
      </c>
      <c r="G13" s="4">
        <v>148968.71</v>
      </c>
      <c r="H13" s="4">
        <v>10649.4</v>
      </c>
      <c r="I13" s="4">
        <f>G13+H13</f>
        <v>159618.11</v>
      </c>
      <c r="J13" s="4">
        <f>D13-E13-G13-H13</f>
        <v>-31769.954177545886</v>
      </c>
      <c r="K13" s="5">
        <f>J13/D13</f>
        <v>-0.2484975553473419</v>
      </c>
      <c r="L13" s="18"/>
    </row>
    <row r="14" ht="17" customHeight="1">
      <c r="A14" t="s" s="11">
        <v>309</v>
      </c>
      <c r="B14" t="s" s="12">
        <v>310</v>
      </c>
      <c r="C14" s="21">
        <v>153137</v>
      </c>
      <c r="D14" s="22">
        <v>42828.698703176677</v>
      </c>
      <c r="E14" s="4">
        <v>0</v>
      </c>
      <c r="F14" s="22">
        <f>D14-E14</f>
        <v>42828.698703176677</v>
      </c>
      <c r="G14" s="4">
        <v>31629.66</v>
      </c>
      <c r="H14" s="4">
        <v>21815.43</v>
      </c>
      <c r="I14" s="4">
        <f>G14+H14</f>
        <v>53445.09</v>
      </c>
      <c r="J14" s="4">
        <f>D14-E14-G14-H14</f>
        <v>-10616.391296823324</v>
      </c>
      <c r="K14" s="5">
        <f>J14/D14</f>
        <v>-0.2478803143284829</v>
      </c>
      <c r="L14" s="18"/>
    </row>
    <row r="15" ht="17" customHeight="1">
      <c r="A15" t="s" s="11">
        <v>277</v>
      </c>
      <c r="B15" t="s" s="12">
        <v>278</v>
      </c>
      <c r="C15" s="21">
        <v>555763</v>
      </c>
      <c r="D15" s="22">
        <v>155433.4098054264</v>
      </c>
      <c r="E15" s="4">
        <v>0</v>
      </c>
      <c r="F15" s="22">
        <f>D15-E15</f>
        <v>155433.4098054264</v>
      </c>
      <c r="G15" s="4">
        <v>96193.37</v>
      </c>
      <c r="H15" s="4">
        <v>97528.91</v>
      </c>
      <c r="I15" s="4">
        <f>G15+H15</f>
        <v>193722.28</v>
      </c>
      <c r="J15" s="4">
        <f>D15-E15-G15-H15</f>
        <v>-38288.870194573625</v>
      </c>
      <c r="K15" s="5">
        <f>J15/D15</f>
        <v>-0.2463361657091879</v>
      </c>
      <c r="L15" s="18"/>
    </row>
    <row r="16" ht="17" customHeight="1">
      <c r="A16" t="s" s="11">
        <v>345</v>
      </c>
      <c r="B16" t="s" s="12">
        <v>346</v>
      </c>
      <c r="C16" s="21">
        <v>362606</v>
      </c>
      <c r="D16" s="22">
        <v>101412.0893184801</v>
      </c>
      <c r="E16" s="4">
        <v>0</v>
      </c>
      <c r="F16" s="22">
        <f>D16-E16</f>
        <v>101412.0893184801</v>
      </c>
      <c r="G16" s="4">
        <v>62334.3</v>
      </c>
      <c r="H16" s="4">
        <v>63954.17</v>
      </c>
      <c r="I16" s="4">
        <f>G16+H16</f>
        <v>126288.47</v>
      </c>
      <c r="J16" s="4">
        <f>D16-E16-G16-H16</f>
        <v>-24876.380681519935</v>
      </c>
      <c r="K16" s="5">
        <f>J16/D16</f>
        <v>-0.2452999523892737</v>
      </c>
      <c r="L16" s="18"/>
    </row>
    <row r="17" ht="17" customHeight="1">
      <c r="A17" t="s" s="11">
        <v>317</v>
      </c>
      <c r="B17" t="s" s="12">
        <v>318</v>
      </c>
      <c r="C17" s="21">
        <v>482600</v>
      </c>
      <c r="D17" s="22">
        <v>134971.4960731441</v>
      </c>
      <c r="E17" s="4">
        <v>17500</v>
      </c>
      <c r="F17" s="22">
        <f>D17-E17</f>
        <v>117471.4960731441</v>
      </c>
      <c r="G17" s="4">
        <v>87073.69</v>
      </c>
      <c r="H17" s="4">
        <v>62356.98</v>
      </c>
      <c r="I17" s="4">
        <f>G17+H17</f>
        <v>149430.67</v>
      </c>
      <c r="J17" s="4">
        <f>D17-E17-G17-H17</f>
        <v>-31959.173926855925</v>
      </c>
      <c r="K17" s="5">
        <f>J17/D17</f>
        <v>-0.2367846164314318</v>
      </c>
      <c r="L17" s="18"/>
    </row>
    <row r="18" ht="17" customHeight="1">
      <c r="A18" t="s" s="11">
        <v>287</v>
      </c>
      <c r="B18" t="s" s="12">
        <v>288</v>
      </c>
      <c r="C18" s="21">
        <v>541304</v>
      </c>
      <c r="D18" s="22">
        <v>151389.5787616601</v>
      </c>
      <c r="E18" s="4">
        <v>110000</v>
      </c>
      <c r="F18" s="22">
        <f>D18-E18</f>
        <v>41389.578761660145</v>
      </c>
      <c r="G18" s="4">
        <v>0</v>
      </c>
      <c r="H18" s="4">
        <v>77084.490000000005</v>
      </c>
      <c r="I18" s="4">
        <f>G18+H18</f>
        <v>77084.490000000005</v>
      </c>
      <c r="J18" s="4">
        <f>D18-E18-G18-H18</f>
        <v>-35694.911238339861</v>
      </c>
      <c r="K18" s="5">
        <f>J18/D18</f>
        <v>-0.2357818254751608</v>
      </c>
      <c r="L18" s="18"/>
    </row>
    <row r="19" ht="17" customHeight="1">
      <c r="A19" t="s" s="11">
        <v>70</v>
      </c>
      <c r="B19" t="s" s="12">
        <v>71</v>
      </c>
      <c r="C19" s="21">
        <v>1606182</v>
      </c>
      <c r="D19" s="22">
        <v>449210.0860044648</v>
      </c>
      <c r="E19" s="4">
        <v>15000</v>
      </c>
      <c r="F19" s="22">
        <f>D19-E19</f>
        <v>434210.0860044648</v>
      </c>
      <c r="G19" s="4">
        <v>326409.5</v>
      </c>
      <c r="H19" s="4">
        <v>213378.45</v>
      </c>
      <c r="I19" s="4">
        <f>G19+H19</f>
        <v>539787.95</v>
      </c>
      <c r="J19" s="4">
        <f>D19-E19-G19-H19</f>
        <v>-105577.8639955352</v>
      </c>
      <c r="K19" s="5">
        <f>J19/D19</f>
        <v>-0.2350300389169933</v>
      </c>
      <c r="L19" s="18"/>
    </row>
    <row r="20" ht="17" customHeight="1">
      <c r="A20" t="s" s="11">
        <v>120</v>
      </c>
      <c r="B20" t="s" s="12">
        <v>121</v>
      </c>
      <c r="C20" s="21">
        <v>206473</v>
      </c>
      <c r="D20" s="22">
        <v>57745.482197907746</v>
      </c>
      <c r="E20" s="4">
        <v>10000</v>
      </c>
      <c r="F20" s="22">
        <f>D20-E20</f>
        <v>47745.482197907746</v>
      </c>
      <c r="G20" s="4">
        <v>36222.85</v>
      </c>
      <c r="H20" s="4">
        <v>23980.57</v>
      </c>
      <c r="I20" s="4">
        <f>G20+H20</f>
        <v>60203.42</v>
      </c>
      <c r="J20" s="4">
        <f>D20-E20-G20-H20</f>
        <v>-12457.937802092252</v>
      </c>
      <c r="K20" s="5">
        <f>J20/D20</f>
        <v>-0.2157387440180322</v>
      </c>
      <c r="L20" s="18"/>
    </row>
    <row r="21" ht="17" customHeight="1">
      <c r="A21" t="s" s="11">
        <v>237</v>
      </c>
      <c r="B21" t="s" s="12">
        <v>238</v>
      </c>
      <c r="C21" s="21">
        <v>99236</v>
      </c>
      <c r="D21" s="22">
        <v>27753.898434137023</v>
      </c>
      <c r="E21" s="4">
        <v>0</v>
      </c>
      <c r="F21" s="22">
        <f>D21-E21</f>
        <v>27753.898434137023</v>
      </c>
      <c r="G21" s="4">
        <v>24651.31</v>
      </c>
      <c r="H21" s="4">
        <v>8949.75</v>
      </c>
      <c r="I21" s="4">
        <f>G21+H21</f>
        <v>33601.06</v>
      </c>
      <c r="J21" s="4">
        <f>D21-E21-G21-H21</f>
        <v>-5847.161565862978</v>
      </c>
      <c r="K21" s="5">
        <f>J21/D21</f>
        <v>-0.2106789278536462</v>
      </c>
      <c r="L21" s="18"/>
    </row>
    <row r="22" ht="17" customHeight="1">
      <c r="A22" t="s" s="11">
        <v>170</v>
      </c>
      <c r="B22" t="s" s="12">
        <v>171</v>
      </c>
      <c r="C22" s="21">
        <v>1339342</v>
      </c>
      <c r="D22" s="22">
        <v>374581.4204177309</v>
      </c>
      <c r="E22" s="4">
        <v>0</v>
      </c>
      <c r="F22" s="22">
        <f>D22-E22</f>
        <v>374581.4204177309</v>
      </c>
      <c r="G22" s="4">
        <v>220890.05</v>
      </c>
      <c r="H22" s="4">
        <v>231339.75</v>
      </c>
      <c r="I22" s="4">
        <f>G22+H22</f>
        <v>452229.8</v>
      </c>
      <c r="J22" s="4">
        <f>D22-E22-G22-H22</f>
        <v>-77648.379582269059</v>
      </c>
      <c r="K22" s="5">
        <f>J22/D22</f>
        <v>-0.2072937293464157</v>
      </c>
      <c r="L22" s="18"/>
    </row>
    <row r="23" ht="17" customHeight="1">
      <c r="A23" t="s" s="11">
        <v>205</v>
      </c>
      <c r="B23" t="s" s="12">
        <v>206</v>
      </c>
      <c r="C23" s="21">
        <v>2578757</v>
      </c>
      <c r="D23" s="22">
        <v>721215.6864879669</v>
      </c>
      <c r="E23" s="4">
        <v>0</v>
      </c>
      <c r="F23" s="22">
        <f>D23-E23</f>
        <v>721215.6864879669</v>
      </c>
      <c r="G23" s="4">
        <v>583890.8199999999</v>
      </c>
      <c r="H23" s="4">
        <v>283740.67</v>
      </c>
      <c r="I23" s="4">
        <f>G23+H23</f>
        <v>867631.49</v>
      </c>
      <c r="J23" s="4">
        <f>D23-E23-G23-H23</f>
        <v>-146415.803512033</v>
      </c>
      <c r="K23" s="5">
        <f>J23/D23</f>
        <v>-0.2030125054891965</v>
      </c>
      <c r="L23" s="18"/>
    </row>
    <row r="24" ht="17" customHeight="1">
      <c r="A24" t="s" s="11">
        <v>221</v>
      </c>
      <c r="B24" t="s" s="12">
        <v>222</v>
      </c>
      <c r="C24" s="21">
        <v>2676516</v>
      </c>
      <c r="D24" s="23">
        <v>748556.5039032476</v>
      </c>
      <c r="E24" s="4">
        <v>275000</v>
      </c>
      <c r="F24" s="22">
        <f>D24-E24</f>
        <v>473556.5039032476</v>
      </c>
      <c r="G24" s="4">
        <v>163273.71</v>
      </c>
      <c r="H24" s="4">
        <v>458354.28</v>
      </c>
      <c r="I24" s="4">
        <f>G24+H24</f>
        <v>621627.99</v>
      </c>
      <c r="J24" s="4">
        <f>D24-E24-G24-H24</f>
        <v>-148071.4860967523</v>
      </c>
      <c r="K24" s="5">
        <f>J24/D24</f>
        <v>-0.1978093641891472</v>
      </c>
      <c r="L24" s="18"/>
    </row>
    <row r="25" ht="17" customHeight="1">
      <c r="A25" t="s" s="11">
        <v>142</v>
      </c>
      <c r="B25" t="s" s="12">
        <v>143</v>
      </c>
      <c r="C25" s="21">
        <v>869791</v>
      </c>
      <c r="D25" s="24">
        <v>243259.4126418484</v>
      </c>
      <c r="E25" s="4">
        <v>0</v>
      </c>
      <c r="F25" s="22">
        <f>D25-E25</f>
        <v>243259.4126418484</v>
      </c>
      <c r="G25" s="4">
        <v>155553.61</v>
      </c>
      <c r="H25" s="4">
        <v>135796.52</v>
      </c>
      <c r="I25" s="4">
        <f>G25+H25</f>
        <v>291350.13</v>
      </c>
      <c r="J25" s="4">
        <f>D25-E25-G25-H25</f>
        <v>-48090.717358151538</v>
      </c>
      <c r="K25" s="5">
        <f>J25/D25</f>
        <v>-0.1976931409801422</v>
      </c>
      <c r="L25" s="18"/>
    </row>
    <row r="26" ht="17" customHeight="1">
      <c r="A26" t="s" s="11">
        <v>92</v>
      </c>
      <c r="B26" t="s" s="12">
        <v>93</v>
      </c>
      <c r="C26" s="21">
        <v>74963</v>
      </c>
      <c r="D26" s="22">
        <v>20965.330004415871</v>
      </c>
      <c r="E26" s="4">
        <v>0</v>
      </c>
      <c r="F26" s="22">
        <f>D26-E26</f>
        <v>20965.330004415871</v>
      </c>
      <c r="G26" s="4">
        <v>23966.8</v>
      </c>
      <c r="H26" s="4">
        <v>990.62</v>
      </c>
      <c r="I26" s="4">
        <f>G26+H26</f>
        <v>24957.42</v>
      </c>
      <c r="J26" s="4">
        <f>D26-E26-G26-H26</f>
        <v>-3992.089995584128</v>
      </c>
      <c r="K26" s="5">
        <f>J26/D26</f>
        <v>-0.190413887820668</v>
      </c>
      <c r="L26" s="18"/>
    </row>
    <row r="27" ht="17" customHeight="1">
      <c r="A27" t="s" s="11">
        <v>335</v>
      </c>
      <c r="B27" t="s" s="12">
        <v>336</v>
      </c>
      <c r="C27" s="21">
        <v>453205</v>
      </c>
      <c r="D27" s="22">
        <v>126750.4286734962</v>
      </c>
      <c r="E27" s="4">
        <v>0</v>
      </c>
      <c r="F27" s="22">
        <f>D27-E27</f>
        <v>126750.4286734962</v>
      </c>
      <c r="G27" s="4">
        <v>126345.46</v>
      </c>
      <c r="H27" s="4">
        <v>24400.91</v>
      </c>
      <c r="I27" s="4">
        <f>G27+H27</f>
        <v>150746.37</v>
      </c>
      <c r="J27" s="4">
        <f>D27-E27-G27-H27</f>
        <v>-23995.941326503813</v>
      </c>
      <c r="K27" s="5">
        <f>J27/D27</f>
        <v>-0.1893164510576635</v>
      </c>
      <c r="L27" s="18"/>
    </row>
    <row r="28" ht="17" customHeight="1">
      <c r="A28" t="s" s="11">
        <v>102</v>
      </c>
      <c r="B28" t="s" s="12">
        <v>103</v>
      </c>
      <c r="C28" s="21">
        <v>502988</v>
      </c>
      <c r="D28" s="22">
        <v>140673.524382177</v>
      </c>
      <c r="E28" s="4">
        <v>18000</v>
      </c>
      <c r="F28" s="22">
        <f>D28-E28</f>
        <v>122673.524382177</v>
      </c>
      <c r="G28" s="4">
        <v>92400.740000000005</v>
      </c>
      <c r="H28" s="4">
        <v>55707.24</v>
      </c>
      <c r="I28" s="4">
        <f>G28+H28</f>
        <v>148107.98</v>
      </c>
      <c r="J28" s="4">
        <f>D28-E28-G28-H28</f>
        <v>-25434.455617823049</v>
      </c>
      <c r="K28" s="5">
        <f>J28/D28</f>
        <v>-0.1808048510160562</v>
      </c>
      <c r="L28" s="18"/>
    </row>
    <row r="29" ht="17" customHeight="1">
      <c r="A29" t="s" s="11">
        <v>441</v>
      </c>
      <c r="B29" t="s" s="12">
        <v>442</v>
      </c>
      <c r="C29" s="21">
        <v>199330</v>
      </c>
      <c r="D29" s="22">
        <v>55747.758624657712</v>
      </c>
      <c r="E29" s="4">
        <v>16000</v>
      </c>
      <c r="F29" s="22">
        <f>D29-E29</f>
        <v>39747.758624657712</v>
      </c>
      <c r="G29" s="4">
        <v>9385.790000000001</v>
      </c>
      <c r="H29" s="4">
        <v>39995.19</v>
      </c>
      <c r="I29" s="4">
        <f>G29+H29</f>
        <v>49380.98</v>
      </c>
      <c r="J29" s="4">
        <f>D29-E29-G29-H29</f>
        <v>-9633.221375342291</v>
      </c>
      <c r="K29" s="5">
        <f>J29/D29</f>
        <v>-0.1728001557910426</v>
      </c>
      <c r="L29" s="18"/>
    </row>
    <row r="30" ht="17" customHeight="1">
      <c r="A30" t="s" s="11">
        <v>146</v>
      </c>
      <c r="B30" t="s" s="12">
        <v>147</v>
      </c>
      <c r="C30" s="21">
        <v>291648</v>
      </c>
      <c r="D30" s="23">
        <v>81566.860519561393</v>
      </c>
      <c r="E30" s="4">
        <v>0</v>
      </c>
      <c r="F30" s="22">
        <f>D30-E30</f>
        <v>81566.860519561393</v>
      </c>
      <c r="G30" s="4">
        <v>73343.56</v>
      </c>
      <c r="H30" s="4">
        <v>21907.45</v>
      </c>
      <c r="I30" s="4">
        <f>G30+H30</f>
        <v>95251.009999999995</v>
      </c>
      <c r="J30" s="4">
        <f>D30-E30-G30-H30</f>
        <v>-13684.149480438606</v>
      </c>
      <c r="K30" s="5">
        <f>J30/D30</f>
        <v>-0.1677660436269564</v>
      </c>
      <c r="L30" s="18"/>
    </row>
    <row r="31" ht="17" customHeight="1">
      <c r="A31" t="s" s="11">
        <v>475</v>
      </c>
      <c r="B31" t="s" s="12">
        <v>476</v>
      </c>
      <c r="C31" s="21">
        <v>810673</v>
      </c>
      <c r="D31" s="24">
        <v>226725.5442107417</v>
      </c>
      <c r="E31" s="4">
        <v>75000</v>
      </c>
      <c r="F31" s="22">
        <f>D31-E31</f>
        <v>151725.5442107417</v>
      </c>
      <c r="G31" s="4">
        <v>80913.94</v>
      </c>
      <c r="H31" s="4">
        <v>108451.79</v>
      </c>
      <c r="I31" s="4">
        <f>G31+H31</f>
        <v>189365.73</v>
      </c>
      <c r="J31" s="4">
        <f>D31-E31-G31-H31</f>
        <v>-37640.185789258321</v>
      </c>
      <c r="K31" s="5">
        <f>J31/D31</f>
        <v>-0.1660165197542617</v>
      </c>
      <c r="L31" s="18"/>
    </row>
    <row r="32" ht="17" customHeight="1">
      <c r="A32" t="s" s="11">
        <v>249</v>
      </c>
      <c r="B32" t="s" s="12">
        <v>250</v>
      </c>
      <c r="C32" s="21">
        <v>650059</v>
      </c>
      <c r="D32" s="22">
        <v>181805.7102482635</v>
      </c>
      <c r="E32" s="4">
        <v>15000</v>
      </c>
      <c r="F32" s="22">
        <f>D32-E32</f>
        <v>166805.7102482635</v>
      </c>
      <c r="G32" s="4">
        <v>109268.87</v>
      </c>
      <c r="H32" s="4">
        <v>87682.570000000007</v>
      </c>
      <c r="I32" s="4">
        <f>G32+H32</f>
        <v>196951.44</v>
      </c>
      <c r="J32" s="4">
        <f>D32-E32-G32-H32</f>
        <v>-30145.729751736508</v>
      </c>
      <c r="K32" s="5">
        <f>J32/D32</f>
        <v>-0.165812887343149</v>
      </c>
      <c r="L32" s="18"/>
    </row>
    <row r="33" ht="17" customHeight="1">
      <c r="A33" t="s" s="11">
        <v>152</v>
      </c>
      <c r="B33" t="s" s="12">
        <v>153</v>
      </c>
      <c r="C33" s="21">
        <v>304762</v>
      </c>
      <c r="D33" s="22">
        <v>85234.527737761164</v>
      </c>
      <c r="E33" s="4">
        <v>0</v>
      </c>
      <c r="F33" s="22">
        <f>D33-E33</f>
        <v>85234.527737761164</v>
      </c>
      <c r="G33" s="4">
        <v>41016.18</v>
      </c>
      <c r="H33" s="4">
        <v>58233.35</v>
      </c>
      <c r="I33" s="4">
        <f>G33+H33</f>
        <v>99249.53</v>
      </c>
      <c r="J33" s="4">
        <f>D33-E33-G33-H33</f>
        <v>-14015.002262238835</v>
      </c>
      <c r="K33" s="5">
        <f>J33/D33</f>
        <v>-0.164428696142465</v>
      </c>
      <c r="L33" s="18"/>
    </row>
    <row r="34" ht="17" customHeight="1">
      <c r="A34" t="s" s="11">
        <v>395</v>
      </c>
      <c r="B34" t="s" s="12">
        <v>396</v>
      </c>
      <c r="C34" s="21">
        <v>1308172</v>
      </c>
      <c r="D34" s="22">
        <v>365863.928638618</v>
      </c>
      <c r="E34" s="4">
        <v>155000</v>
      </c>
      <c r="F34" s="22">
        <f>D34-E34</f>
        <v>210863.928638618</v>
      </c>
      <c r="G34" s="4">
        <v>110370.59</v>
      </c>
      <c r="H34" s="4">
        <v>160024.31</v>
      </c>
      <c r="I34" s="4">
        <f>G34+H34</f>
        <v>270394.9</v>
      </c>
      <c r="J34" s="4">
        <f>D34-E34-G34-H34</f>
        <v>-59530.971361382020</v>
      </c>
      <c r="K34" s="5">
        <f>J34/D34</f>
        <v>-0.1627134207597266</v>
      </c>
      <c r="L34" s="18"/>
    </row>
    <row r="35" ht="17" customHeight="1">
      <c r="A35" t="s" s="11">
        <v>423</v>
      </c>
      <c r="B35" t="s" s="12">
        <v>424</v>
      </c>
      <c r="C35" s="21">
        <v>126096</v>
      </c>
      <c r="D35" s="22">
        <v>35265.987917196806</v>
      </c>
      <c r="E35" s="4">
        <v>0</v>
      </c>
      <c r="F35" s="22">
        <f>D35-E35</f>
        <v>35265.987917196806</v>
      </c>
      <c r="G35" s="4">
        <v>23509.74</v>
      </c>
      <c r="H35" s="4">
        <v>17371.19</v>
      </c>
      <c r="I35" s="4">
        <f>G35+H35</f>
        <v>40880.93</v>
      </c>
      <c r="J35" s="4">
        <f>D35-E35-G35-H35</f>
        <v>-5614.942082803194</v>
      </c>
      <c r="K35" s="5">
        <f>J35/D35</f>
        <v>-0.1592169230020399</v>
      </c>
      <c r="L35" s="18"/>
    </row>
    <row r="36" ht="17" customHeight="1">
      <c r="A36" t="s" s="11">
        <v>419</v>
      </c>
      <c r="B36" t="s" s="12">
        <v>420</v>
      </c>
      <c r="C36" s="21">
        <v>1324377</v>
      </c>
      <c r="D36" s="22">
        <v>370396.0734663538</v>
      </c>
      <c r="E36" s="4">
        <v>0</v>
      </c>
      <c r="F36" s="22">
        <f>D36-E36</f>
        <v>370396.0734663538</v>
      </c>
      <c r="G36" s="4">
        <v>217698.15</v>
      </c>
      <c r="H36" s="4">
        <v>211489.3</v>
      </c>
      <c r="I36" s="4">
        <f>G36+H36</f>
        <v>429187.45</v>
      </c>
      <c r="J36" s="4">
        <f>D36-E36-G36-H36</f>
        <v>-58791.376533646166</v>
      </c>
      <c r="K36" s="5">
        <f>J36/D36</f>
        <v>-0.158725701337616</v>
      </c>
      <c r="L36" s="18"/>
    </row>
    <row r="37" ht="17" customHeight="1">
      <c r="A37" t="s" s="11">
        <v>389</v>
      </c>
      <c r="B37" t="s" s="12">
        <v>390</v>
      </c>
      <c r="C37" s="21">
        <v>137256</v>
      </c>
      <c r="D37" s="22">
        <v>38387.168804424917</v>
      </c>
      <c r="E37" s="4">
        <v>0</v>
      </c>
      <c r="F37" s="22">
        <f>D37-E37</f>
        <v>38387.168804424917</v>
      </c>
      <c r="G37" s="4">
        <v>5714.25</v>
      </c>
      <c r="H37" s="4">
        <v>38738.32</v>
      </c>
      <c r="I37" s="4">
        <f>G37+H37</f>
        <v>44452.57</v>
      </c>
      <c r="J37" s="4">
        <f>D37-E37-G37-H37</f>
        <v>-6065.401195575083</v>
      </c>
      <c r="K37" s="5">
        <f>J37/D37</f>
        <v>-0.1580059531474465</v>
      </c>
      <c r="L37" s="18"/>
    </row>
    <row r="38" ht="17" customHeight="1">
      <c r="A38" t="s" s="11">
        <v>445</v>
      </c>
      <c r="B38" t="s" s="12">
        <v>446</v>
      </c>
      <c r="C38" s="21">
        <v>1232647</v>
      </c>
      <c r="D38" s="22">
        <v>344741.4208870137</v>
      </c>
      <c r="E38" s="4">
        <v>0</v>
      </c>
      <c r="F38" s="22">
        <f>D38-E38</f>
        <v>344741.4208870137</v>
      </c>
      <c r="G38" s="4">
        <v>171849.85</v>
      </c>
      <c r="H38" s="4">
        <v>227174.46</v>
      </c>
      <c r="I38" s="4">
        <f>G38+H38</f>
        <v>399024.31</v>
      </c>
      <c r="J38" s="4">
        <f>D38-E38-G38-H38</f>
        <v>-54282.889112986275</v>
      </c>
      <c r="K38" s="5">
        <f>J38/D38</f>
        <v>-0.1574597243734662</v>
      </c>
      <c r="L38" s="18"/>
    </row>
    <row r="39" ht="17" customHeight="1">
      <c r="A39" t="s" s="11">
        <v>363</v>
      </c>
      <c r="B39" t="s" s="12">
        <v>364</v>
      </c>
      <c r="C39" s="21">
        <v>472897</v>
      </c>
      <c r="D39" s="22">
        <v>132257.8026906374</v>
      </c>
      <c r="E39" s="4">
        <v>45000</v>
      </c>
      <c r="F39" s="22">
        <f>D39-E39</f>
        <v>87257.802690637414</v>
      </c>
      <c r="G39" s="4">
        <v>33507.96</v>
      </c>
      <c r="H39" s="4">
        <v>74224.820000000007</v>
      </c>
      <c r="I39" s="4">
        <f>G39+H39</f>
        <v>107732.78</v>
      </c>
      <c r="J39" s="4">
        <f>D39-E39-G39-H39</f>
        <v>-20474.977309362592</v>
      </c>
      <c r="K39" s="5">
        <f>J39/D39</f>
        <v>-0.1548111105191681</v>
      </c>
      <c r="L39" s="18"/>
    </row>
    <row r="40" ht="17" customHeight="1">
      <c r="A40" t="s" s="11">
        <v>281</v>
      </c>
      <c r="B40" t="s" s="12">
        <v>282</v>
      </c>
      <c r="C40" s="21">
        <v>839769</v>
      </c>
      <c r="D40" s="22">
        <v>234862.9885740741</v>
      </c>
      <c r="E40" s="4">
        <v>80000</v>
      </c>
      <c r="F40" s="22">
        <f>D40-E40</f>
        <v>154862.9885740741</v>
      </c>
      <c r="G40" s="4">
        <v>35753.27</v>
      </c>
      <c r="H40" s="4">
        <v>154597.28</v>
      </c>
      <c r="I40" s="4">
        <f>G40+H40</f>
        <v>190350.55</v>
      </c>
      <c r="J40" s="4">
        <f>D40-E40-G40-H40</f>
        <v>-35487.561425925931</v>
      </c>
      <c r="K40" s="5">
        <f>J40/D40</f>
        <v>-0.1510989945303085</v>
      </c>
      <c r="L40" s="18"/>
    </row>
    <row r="41" ht="17" customHeight="1">
      <c r="A41" t="s" s="11">
        <v>471</v>
      </c>
      <c r="B41" t="s" s="12">
        <v>472</v>
      </c>
      <c r="C41" s="21">
        <v>332662</v>
      </c>
      <c r="D41" s="22">
        <v>93037.479955831455</v>
      </c>
      <c r="E41" s="4">
        <v>11000</v>
      </c>
      <c r="F41" s="22">
        <f>D41-E41</f>
        <v>82037.479955831455</v>
      </c>
      <c r="G41" s="4">
        <v>73830.2</v>
      </c>
      <c r="H41" s="4">
        <v>21488.6</v>
      </c>
      <c r="I41" s="4">
        <f>G41+H41</f>
        <v>95318.799999999988</v>
      </c>
      <c r="J41" s="4">
        <f>D41-E41-G41-H41</f>
        <v>-13281.320044168540</v>
      </c>
      <c r="K41" s="5">
        <f>J41/D41</f>
        <v>-0.1427523622788762</v>
      </c>
      <c r="L41" s="18"/>
    </row>
    <row r="42" ht="17" customHeight="1">
      <c r="A42" t="s" s="11">
        <v>297</v>
      </c>
      <c r="B42" t="s" s="12">
        <v>298</v>
      </c>
      <c r="C42" s="21">
        <v>999710</v>
      </c>
      <c r="D42" s="22">
        <v>279594.6007859156</v>
      </c>
      <c r="E42" s="4">
        <v>60000</v>
      </c>
      <c r="F42" s="22">
        <f>D42-E42</f>
        <v>219594.6007859156</v>
      </c>
      <c r="G42" s="4">
        <v>82949.92</v>
      </c>
      <c r="H42" s="4">
        <v>176358.5</v>
      </c>
      <c r="I42" s="4">
        <f>G42+H42</f>
        <v>259308.42</v>
      </c>
      <c r="J42" s="4">
        <f>D42-E42-G42-H42</f>
        <v>-39713.819214084360</v>
      </c>
      <c r="K42" s="5">
        <f>J42/D42</f>
        <v>-0.1420407228982689</v>
      </c>
      <c r="L42" s="18"/>
    </row>
    <row r="43" ht="17" customHeight="1">
      <c r="A43" t="s" s="11">
        <v>271</v>
      </c>
      <c r="B43" t="s" s="12">
        <v>272</v>
      </c>
      <c r="C43" s="21">
        <v>403165</v>
      </c>
      <c r="D43" s="22">
        <v>112755.456308183</v>
      </c>
      <c r="E43" s="4">
        <v>0</v>
      </c>
      <c r="F43" s="22">
        <f>D43-E43</f>
        <v>112755.456308183</v>
      </c>
      <c r="G43" s="4">
        <v>128624.71</v>
      </c>
      <c r="H43" s="4">
        <v>0</v>
      </c>
      <c r="I43" s="4">
        <f>G43+H43</f>
        <v>128624.71</v>
      </c>
      <c r="J43" s="4">
        <f>D43-E43-G43-H43</f>
        <v>-15869.253691816979</v>
      </c>
      <c r="K43" s="5">
        <f>J43/D43</f>
        <v>-0.1407404502753566</v>
      </c>
      <c r="L43" s="18"/>
    </row>
    <row r="44" ht="17" customHeight="1">
      <c r="A44" t="s" s="11">
        <v>122</v>
      </c>
      <c r="B44" t="s" s="12">
        <v>123</v>
      </c>
      <c r="C44" s="21">
        <v>472249</v>
      </c>
      <c r="D44" s="22">
        <v>132076.5728326693</v>
      </c>
      <c r="E44" s="4">
        <v>100000</v>
      </c>
      <c r="F44" s="22">
        <f>D44-E44</f>
        <v>32076.572832669335</v>
      </c>
      <c r="G44" s="4">
        <v>12481.7</v>
      </c>
      <c r="H44" s="4">
        <v>37990.25</v>
      </c>
      <c r="I44" s="4">
        <f>G44+H44</f>
        <v>50471.95</v>
      </c>
      <c r="J44" s="4">
        <f>D44-E44-G44-H44</f>
        <v>-18395.377167330666</v>
      </c>
      <c r="K44" s="5">
        <f>J44/D44</f>
        <v>-0.1392781230827072</v>
      </c>
      <c r="L44" s="18"/>
    </row>
    <row r="45" ht="17" customHeight="1">
      <c r="A45" t="s" s="11">
        <v>156</v>
      </c>
      <c r="B45" t="s" s="12">
        <v>157</v>
      </c>
      <c r="C45" s="21">
        <v>546450</v>
      </c>
      <c r="D45" s="22">
        <v>152828.7899485487</v>
      </c>
      <c r="E45" s="4">
        <v>0</v>
      </c>
      <c r="F45" s="22">
        <f>D45-E45</f>
        <v>152828.7899485487</v>
      </c>
      <c r="G45" s="4">
        <v>71376.86</v>
      </c>
      <c r="H45" s="4">
        <v>101304.65</v>
      </c>
      <c r="I45" s="4">
        <f>G45+H45</f>
        <v>172681.51</v>
      </c>
      <c r="J45" s="4">
        <f>D45-E45-G45-H45</f>
        <v>-19852.720051451339</v>
      </c>
      <c r="K45" s="5">
        <f>J45/D45</f>
        <v>-0.1299017028017755</v>
      </c>
      <c r="L45" s="18"/>
    </row>
    <row r="46" ht="17" customHeight="1">
      <c r="A46" t="s" s="11">
        <v>451</v>
      </c>
      <c r="B46" t="s" s="12">
        <v>452</v>
      </c>
      <c r="C46" s="21">
        <v>1028183</v>
      </c>
      <c r="D46" s="22">
        <v>287557.8071839484</v>
      </c>
      <c r="E46" s="4">
        <v>80000</v>
      </c>
      <c r="F46" s="22">
        <f>D46-E46</f>
        <v>207557.8071839484</v>
      </c>
      <c r="G46" s="4">
        <v>79346.5</v>
      </c>
      <c r="H46" s="4">
        <v>164141.78</v>
      </c>
      <c r="I46" s="4">
        <f>G46+H46</f>
        <v>243488.28</v>
      </c>
      <c r="J46" s="4">
        <f>D46-E46-G46-H46</f>
        <v>-35930.4728160516</v>
      </c>
      <c r="K46" s="5">
        <f>J46/D46</f>
        <v>-0.1249504340289643</v>
      </c>
      <c r="L46" s="18"/>
    </row>
    <row r="47" ht="17" customHeight="1">
      <c r="A47" t="s" s="11">
        <v>191</v>
      </c>
      <c r="B47" t="s" s="12">
        <v>192</v>
      </c>
      <c r="C47" s="21">
        <v>382548</v>
      </c>
      <c r="D47" s="22">
        <v>106989.3822623065</v>
      </c>
      <c r="E47" s="4">
        <v>35000</v>
      </c>
      <c r="F47" s="22">
        <f>D47-E47</f>
        <v>71989.382262306506</v>
      </c>
      <c r="G47" s="4">
        <v>30166.29</v>
      </c>
      <c r="H47" s="4">
        <v>55081.28</v>
      </c>
      <c r="I47" s="4">
        <f>G47+H47</f>
        <v>85247.570000000007</v>
      </c>
      <c r="J47" s="4">
        <f>D47-E47-G47-H47</f>
        <v>-13258.187737693494</v>
      </c>
      <c r="K47" s="5">
        <f>J47/D47</f>
        <v>-0.1239205934023277</v>
      </c>
      <c r="L47" s="18"/>
    </row>
    <row r="48" ht="17" customHeight="1">
      <c r="A48" t="s" s="11">
        <v>213</v>
      </c>
      <c r="B48" t="s" s="12">
        <v>214</v>
      </c>
      <c r="C48" s="21">
        <v>745652</v>
      </c>
      <c r="D48" s="22">
        <v>208540.7500827435</v>
      </c>
      <c r="E48" s="4">
        <v>20000</v>
      </c>
      <c r="F48" s="22">
        <f>D48-E48</f>
        <v>188540.7500827435</v>
      </c>
      <c r="G48" s="4">
        <v>94588.7</v>
      </c>
      <c r="H48" s="4">
        <v>119599.13</v>
      </c>
      <c r="I48" s="4">
        <f>G48+H48</f>
        <v>214187.83</v>
      </c>
      <c r="J48" s="4">
        <f>D48-E48-G48-H48</f>
        <v>-25647.079917256473</v>
      </c>
      <c r="K48" s="5">
        <f>J48/D48</f>
        <v>-0.1229835411404264</v>
      </c>
      <c r="L48" s="18"/>
    </row>
    <row r="49" ht="17" customHeight="1">
      <c r="A49" t="s" s="11">
        <v>295</v>
      </c>
      <c r="B49" t="s" s="12">
        <v>296</v>
      </c>
      <c r="C49" s="21">
        <v>1224012</v>
      </c>
      <c r="D49" s="22">
        <v>342326.4211593064</v>
      </c>
      <c r="E49" s="4">
        <v>0</v>
      </c>
      <c r="F49" s="22">
        <f>D49-E49</f>
        <v>342326.4211593064</v>
      </c>
      <c r="G49" s="4">
        <v>170085.83</v>
      </c>
      <c r="H49" s="4">
        <v>213911.15</v>
      </c>
      <c r="I49" s="4">
        <f>G49+H49</f>
        <v>383996.98</v>
      </c>
      <c r="J49" s="4">
        <f>D49-E49-G49-H49</f>
        <v>-41670.558840693615</v>
      </c>
      <c r="K49" s="5">
        <f>J49/D49</f>
        <v>-0.1217275566974179</v>
      </c>
      <c r="L49" s="18"/>
    </row>
    <row r="50" ht="17" customHeight="1">
      <c r="A50" t="s" s="11">
        <v>229</v>
      </c>
      <c r="B50" t="s" s="12">
        <v>230</v>
      </c>
      <c r="C50" s="21">
        <v>231308</v>
      </c>
      <c r="D50" s="22">
        <v>64691.228374817263</v>
      </c>
      <c r="E50" s="4">
        <v>0</v>
      </c>
      <c r="F50" s="22">
        <f>D50-E50</f>
        <v>64691.228374817263</v>
      </c>
      <c r="G50" s="4">
        <v>56373.81</v>
      </c>
      <c r="H50" s="4">
        <v>16040.86</v>
      </c>
      <c r="I50" s="4">
        <f>G50+H50</f>
        <v>72414.67</v>
      </c>
      <c r="J50" s="4">
        <f>D50-E50-G50-H50</f>
        <v>-7723.441625182735</v>
      </c>
      <c r="K50" s="5">
        <f>J50/D50</f>
        <v>-0.1193893178288957</v>
      </c>
      <c r="L50" s="18"/>
    </row>
    <row r="51" ht="17" customHeight="1">
      <c r="A51" t="s" s="11">
        <v>211</v>
      </c>
      <c r="B51" t="s" s="12">
        <v>212</v>
      </c>
      <c r="C51" s="21">
        <v>494033</v>
      </c>
      <c r="D51" s="22">
        <v>138169.0284283124</v>
      </c>
      <c r="E51" s="4">
        <v>60000</v>
      </c>
      <c r="F51" s="22">
        <f>D51-E51</f>
        <v>78169.028428312449</v>
      </c>
      <c r="G51" s="4">
        <v>25939.33</v>
      </c>
      <c r="H51" s="4">
        <v>65117.81</v>
      </c>
      <c r="I51" s="4">
        <f>G51+H51</f>
        <v>91057.14</v>
      </c>
      <c r="J51" s="4">
        <f>D51-E51-G51-H51</f>
        <v>-12888.111571687550</v>
      </c>
      <c r="K51" s="5">
        <f>J51/D51</f>
        <v>-0.09327786203819484</v>
      </c>
      <c r="L51" s="18"/>
    </row>
    <row r="52" ht="17" customHeight="1">
      <c r="A52" t="s" s="11">
        <v>136</v>
      </c>
      <c r="B52" t="s" s="12">
        <v>137</v>
      </c>
      <c r="C52" s="21">
        <v>3030146</v>
      </c>
      <c r="D52" s="22">
        <v>847458.2240780217</v>
      </c>
      <c r="E52" s="4">
        <v>0</v>
      </c>
      <c r="F52" s="22">
        <f>D52-E52</f>
        <v>847458.2240780217</v>
      </c>
      <c r="G52" s="4">
        <v>494874.19</v>
      </c>
      <c r="H52" s="4">
        <v>430754.25</v>
      </c>
      <c r="I52" s="4">
        <f>G52+H52</f>
        <v>925628.4399999999</v>
      </c>
      <c r="J52" s="4">
        <f>D52-E52-G52-H52</f>
        <v>-78170.215921978292</v>
      </c>
      <c r="K52" s="5">
        <f>J52/D52</f>
        <v>-0.0922407898124091</v>
      </c>
      <c r="L52" s="18"/>
    </row>
    <row r="53" ht="17" customHeight="1">
      <c r="A53" t="s" s="11">
        <v>351</v>
      </c>
      <c r="B53" t="s" s="12">
        <v>352</v>
      </c>
      <c r="C53" s="21">
        <v>123397</v>
      </c>
      <c r="D53" s="22">
        <v>34511.143184703193</v>
      </c>
      <c r="E53" s="4">
        <v>14000</v>
      </c>
      <c r="F53" s="22">
        <f>D53-E53</f>
        <v>20511.143184703193</v>
      </c>
      <c r="G53" s="4">
        <v>9353.030000000001</v>
      </c>
      <c r="H53" s="4">
        <v>14234</v>
      </c>
      <c r="I53" s="4">
        <f>G53+H53</f>
        <v>23587.03</v>
      </c>
      <c r="J53" s="4">
        <f>D53-E53-G53-H53</f>
        <v>-3075.886815296808</v>
      </c>
      <c r="K53" s="5">
        <f>J53/D53</f>
        <v>-0.08912735225358086</v>
      </c>
      <c r="L53" s="18"/>
    </row>
    <row r="54" ht="17" customHeight="1">
      <c r="A54" t="s" s="11">
        <v>329</v>
      </c>
      <c r="B54" t="s" s="12">
        <v>330</v>
      </c>
      <c r="C54" s="21">
        <v>2695297</v>
      </c>
      <c r="D54" s="22">
        <v>753809.0933515478</v>
      </c>
      <c r="E54" s="4">
        <v>85000</v>
      </c>
      <c r="F54" s="22">
        <f>D54-E54</f>
        <v>668809.0933515478</v>
      </c>
      <c r="G54" s="4">
        <v>316640.39</v>
      </c>
      <c r="H54" s="4">
        <v>417910.23</v>
      </c>
      <c r="I54" s="4">
        <f>G54+H54</f>
        <v>734550.62</v>
      </c>
      <c r="J54" s="4">
        <f>D54-E54-G54-H54</f>
        <v>-65741.526648452156</v>
      </c>
      <c r="K54" s="5">
        <f>J54/D54</f>
        <v>-0.0872124351222078</v>
      </c>
      <c r="L54" s="18"/>
    </row>
    <row r="55" ht="17" customHeight="1">
      <c r="A55" t="s" s="11">
        <v>247</v>
      </c>
      <c r="B55" t="s" s="12">
        <v>248</v>
      </c>
      <c r="C55" s="21">
        <v>788167</v>
      </c>
      <c r="D55" s="22">
        <v>220431.1627548317</v>
      </c>
      <c r="E55" s="4">
        <v>75000</v>
      </c>
      <c r="F55" s="22">
        <f>D55-E55</f>
        <v>145431.1627548317</v>
      </c>
      <c r="G55" s="4">
        <v>32678.65</v>
      </c>
      <c r="H55" s="4">
        <v>131375.89</v>
      </c>
      <c r="I55" s="4">
        <f>G55+H55</f>
        <v>164054.54</v>
      </c>
      <c r="J55" s="4">
        <f>D55-E55-G55-H55</f>
        <v>-18623.377245168347</v>
      </c>
      <c r="K55" s="5">
        <f>J55/D55</f>
        <v>-0.08448613622694388</v>
      </c>
      <c r="L55" s="18"/>
    </row>
    <row r="56" ht="17" customHeight="1">
      <c r="A56" t="s" s="11">
        <v>126</v>
      </c>
      <c r="B56" t="s" s="12">
        <v>127</v>
      </c>
      <c r="C56" s="21">
        <v>1749528</v>
      </c>
      <c r="D56" s="22">
        <v>489300.4798629416</v>
      </c>
      <c r="E56" s="4">
        <v>0</v>
      </c>
      <c r="F56" s="22">
        <f>D56-E56</f>
        <v>489300.4798629416</v>
      </c>
      <c r="G56" s="4">
        <v>266891.65</v>
      </c>
      <c r="H56" s="4">
        <v>260739.08</v>
      </c>
      <c r="I56" s="4">
        <f>G56+H56</f>
        <v>527630.73</v>
      </c>
      <c r="J56" s="4">
        <f>D56-E56-G56-H56</f>
        <v>-38330.250137058407</v>
      </c>
      <c r="K56" s="5">
        <f>J56/D56</f>
        <v>-0.07833683332539369</v>
      </c>
      <c r="L56" s="18"/>
    </row>
    <row r="57" ht="17" customHeight="1">
      <c r="A57" t="s" s="11">
        <v>473</v>
      </c>
      <c r="B57" t="s" s="12">
        <v>474</v>
      </c>
      <c r="C57" s="21">
        <v>145412</v>
      </c>
      <c r="D57" s="22">
        <v>40668.203868603450</v>
      </c>
      <c r="E57" s="4">
        <v>0</v>
      </c>
      <c r="F57" s="22">
        <f>D57-E57</f>
        <v>40668.203868603450</v>
      </c>
      <c r="G57" s="4">
        <v>42904.26</v>
      </c>
      <c r="H57" s="4">
        <v>873.38</v>
      </c>
      <c r="I57" s="4">
        <f>G57+H57</f>
        <v>43777.64</v>
      </c>
      <c r="J57" s="4">
        <f>D57-E57-G57-H57</f>
        <v>-3109.436131396552</v>
      </c>
      <c r="K57" s="5">
        <f>J57/D57</f>
        <v>-0.07645865407390391</v>
      </c>
      <c r="L57" s="18"/>
    </row>
    <row r="58" ht="17" customHeight="1">
      <c r="A58" t="s" s="11">
        <v>267</v>
      </c>
      <c r="B58" t="s" s="12">
        <v>268</v>
      </c>
      <c r="C58" s="21">
        <v>129669</v>
      </c>
      <c r="D58" s="22">
        <v>36265.269217381931</v>
      </c>
      <c r="E58" s="4">
        <v>0</v>
      </c>
      <c r="F58" s="22">
        <f>D58-E58</f>
        <v>36265.269217381931</v>
      </c>
      <c r="G58" s="4">
        <v>19302.9</v>
      </c>
      <c r="H58" s="4">
        <v>19712.89</v>
      </c>
      <c r="I58" s="4">
        <f>G58+H58</f>
        <v>39015.79</v>
      </c>
      <c r="J58" s="4">
        <f>D58-E58-G58-H58</f>
        <v>-2750.520782618070</v>
      </c>
      <c r="K58" s="5">
        <f>J58/D58</f>
        <v>-0.07584448818319393</v>
      </c>
      <c r="L58" s="18"/>
    </row>
    <row r="59" ht="17" customHeight="1">
      <c r="A59" t="s" s="11">
        <v>303</v>
      </c>
      <c r="B59" t="s" s="12">
        <v>304</v>
      </c>
      <c r="C59" s="21">
        <v>86327</v>
      </c>
      <c r="D59" s="22">
        <v>24143.564735819124</v>
      </c>
      <c r="E59" s="4">
        <v>9000</v>
      </c>
      <c r="F59" s="22">
        <f>D59-E59</f>
        <v>15143.564735819124</v>
      </c>
      <c r="G59" s="4">
        <v>10951.7</v>
      </c>
      <c r="H59" s="4">
        <v>5885.05</v>
      </c>
      <c r="I59" s="4">
        <f>G59+H59</f>
        <v>16836.75</v>
      </c>
      <c r="J59" s="4">
        <f>D59-E59-G59-H59</f>
        <v>-1693.185264180877</v>
      </c>
      <c r="K59" s="5">
        <f>J59/D59</f>
        <v>-0.07012987861187236</v>
      </c>
      <c r="L59" s="18"/>
    </row>
    <row r="60" ht="17" customHeight="1">
      <c r="A60" t="s" s="11">
        <v>425</v>
      </c>
      <c r="B60" t="s" s="12">
        <v>426</v>
      </c>
      <c r="C60" s="21">
        <v>1344935</v>
      </c>
      <c r="D60" s="22">
        <v>376145.6466455326</v>
      </c>
      <c r="E60" s="4">
        <v>100000</v>
      </c>
      <c r="F60" s="22">
        <f>D60-E60</f>
        <v>276145.6466455326</v>
      </c>
      <c r="G60" s="4">
        <v>99366.320000000007</v>
      </c>
      <c r="H60" s="4">
        <v>202518.86</v>
      </c>
      <c r="I60" s="4">
        <f>G60+H60</f>
        <v>301885.18</v>
      </c>
      <c r="J60" s="4">
        <f>D60-E60-G60-H60</f>
        <v>-25739.533354467421</v>
      </c>
      <c r="K60" s="5">
        <f>J60/D60</f>
        <v>-0.06842969893181702</v>
      </c>
      <c r="L60" s="18"/>
    </row>
    <row r="61" ht="17" customHeight="1">
      <c r="A61" t="s" s="11">
        <v>397</v>
      </c>
      <c r="B61" t="s" s="12">
        <v>398</v>
      </c>
      <c r="C61" s="21">
        <v>108259</v>
      </c>
      <c r="D61" s="22">
        <v>30277.4123360599</v>
      </c>
      <c r="E61" s="4">
        <v>10000</v>
      </c>
      <c r="F61" s="22">
        <f>D61-E61</f>
        <v>20277.4123360599</v>
      </c>
      <c r="G61" s="4">
        <v>96.88</v>
      </c>
      <c r="H61" s="4">
        <v>22170.93</v>
      </c>
      <c r="I61" s="4">
        <f>G61+H61</f>
        <v>22267.81</v>
      </c>
      <c r="J61" s="4">
        <f>D61-E61-G61-H61</f>
        <v>-1990.397663940104</v>
      </c>
      <c r="K61" s="5">
        <f>J61/D61</f>
        <v>-0.06573869793917539</v>
      </c>
      <c r="L61" s="18"/>
    </row>
    <row r="62" ht="17" customHeight="1">
      <c r="A62" t="s" s="11">
        <v>209</v>
      </c>
      <c r="B62" t="s" s="12">
        <v>210</v>
      </c>
      <c r="C62" s="21">
        <v>44730</v>
      </c>
      <c r="D62" s="22">
        <v>12509.894362519135</v>
      </c>
      <c r="E62" s="4">
        <v>900</v>
      </c>
      <c r="F62" s="22">
        <f>D62-E62</f>
        <v>11609.894362519135</v>
      </c>
      <c r="G62" s="4">
        <v>10024.89</v>
      </c>
      <c r="H62" s="4">
        <v>2404.72</v>
      </c>
      <c r="I62" s="4">
        <f>G62+H62</f>
        <v>12429.61</v>
      </c>
      <c r="J62" s="4">
        <f>D62-E62-G62-H62</f>
        <v>-819.7156374808642</v>
      </c>
      <c r="K62" s="5">
        <f>J62/D62</f>
        <v>-0.06552538444583611</v>
      </c>
      <c r="L62" s="18"/>
    </row>
    <row r="63" ht="17" customHeight="1">
      <c r="A63" t="s" s="11">
        <v>411</v>
      </c>
      <c r="B63" t="s" s="12">
        <v>412</v>
      </c>
      <c r="C63" s="21">
        <v>1999308</v>
      </c>
      <c r="D63" s="22">
        <v>559157.8778926763</v>
      </c>
      <c r="E63" s="4">
        <v>60000</v>
      </c>
      <c r="F63" s="22">
        <f>D63-E63</f>
        <v>499157.8778926763</v>
      </c>
      <c r="G63" s="4">
        <v>266067.61</v>
      </c>
      <c r="H63" s="4">
        <v>268154.71</v>
      </c>
      <c r="I63" s="4">
        <f>G63+H63</f>
        <v>534222.3200000001</v>
      </c>
      <c r="J63" s="4">
        <f>D63-E63-G63-H63</f>
        <v>-35064.442107323732</v>
      </c>
      <c r="K63" s="5">
        <f>J63/D63</f>
        <v>-0.06270937689275288</v>
      </c>
      <c r="L63" s="18"/>
    </row>
    <row r="64" ht="17" customHeight="1">
      <c r="A64" t="s" s="11">
        <v>293</v>
      </c>
      <c r="B64" t="s" s="12">
        <v>294</v>
      </c>
      <c r="C64" s="21">
        <v>2364196</v>
      </c>
      <c r="D64" s="22">
        <v>661208.1871739391</v>
      </c>
      <c r="E64" s="4">
        <v>210000</v>
      </c>
      <c r="F64" s="22">
        <f>D64-E64</f>
        <v>451208.1871739391</v>
      </c>
      <c r="G64" s="4">
        <v>96024.37</v>
      </c>
      <c r="H64" s="4">
        <v>394802.01</v>
      </c>
      <c r="I64" s="4">
        <f>G64+H64</f>
        <v>490826.38</v>
      </c>
      <c r="J64" s="4">
        <f>D64-E64-G64-H64</f>
        <v>-39618.192826060927</v>
      </c>
      <c r="K64" s="5">
        <f>J64/D64</f>
        <v>-0.059917880018081</v>
      </c>
      <c r="L64" s="18"/>
    </row>
    <row r="65" ht="17" customHeight="1">
      <c r="A65" t="s" s="11">
        <v>433</v>
      </c>
      <c r="B65" t="s" s="12">
        <v>434</v>
      </c>
      <c r="C65" s="21">
        <v>640261</v>
      </c>
      <c r="D65" s="22">
        <v>179065.4476736165</v>
      </c>
      <c r="E65" s="4">
        <v>85000</v>
      </c>
      <c r="F65" s="22">
        <f>D65-E65</f>
        <v>94065.447673616465</v>
      </c>
      <c r="G65" s="4">
        <v>3787.56</v>
      </c>
      <c r="H65" s="4">
        <v>100540.83</v>
      </c>
      <c r="I65" s="4">
        <f>G65+H65</f>
        <v>104328.39</v>
      </c>
      <c r="J65" s="4">
        <f>D65-E65-G65-H65</f>
        <v>-10262.942326383534</v>
      </c>
      <c r="K65" s="5">
        <f>J65/D65</f>
        <v>-0.05731391767489311</v>
      </c>
      <c r="L65" s="18"/>
    </row>
    <row r="66" ht="17" customHeight="1">
      <c r="A66" t="s" s="11">
        <v>100</v>
      </c>
      <c r="B66" t="s" s="12">
        <v>101</v>
      </c>
      <c r="C66" s="21">
        <v>1294367</v>
      </c>
      <c r="D66" s="22">
        <v>362003.0055070603</v>
      </c>
      <c r="E66" s="4">
        <v>20000</v>
      </c>
      <c r="F66" s="22">
        <f>D66-E66</f>
        <v>342003.0055070603</v>
      </c>
      <c r="G66" s="4">
        <v>269433.94</v>
      </c>
      <c r="H66" s="4">
        <v>90737.22</v>
      </c>
      <c r="I66" s="4">
        <f>G66+H66</f>
        <v>360171.16</v>
      </c>
      <c r="J66" s="4">
        <f>D66-E66-G66-H66</f>
        <v>-18168.154492939735</v>
      </c>
      <c r="K66" s="5">
        <f>J66/D66</f>
        <v>-0.05018785539498897</v>
      </c>
      <c r="L66" s="18"/>
    </row>
    <row r="67" ht="17" customHeight="1">
      <c r="A67" t="s" s="11">
        <v>223</v>
      </c>
      <c r="B67" t="s" s="12">
        <v>224</v>
      </c>
      <c r="C67" s="21">
        <v>1275997</v>
      </c>
      <c r="D67" s="23">
        <v>356865.3627742304</v>
      </c>
      <c r="E67" s="4">
        <v>0</v>
      </c>
      <c r="F67" s="22">
        <f>D67-E67</f>
        <v>356865.3627742304</v>
      </c>
      <c r="G67" s="4">
        <v>102140.68</v>
      </c>
      <c r="H67" s="4">
        <v>272170.46</v>
      </c>
      <c r="I67" s="4">
        <f>G67+H67</f>
        <v>374311.14</v>
      </c>
      <c r="J67" s="4">
        <f>D67-E67-G67-H67</f>
        <v>-17445.777225769591</v>
      </c>
      <c r="K67" s="5">
        <f>J67/D67</f>
        <v>-0.0488861600076514</v>
      </c>
      <c r="L67" s="18"/>
    </row>
    <row r="68" ht="17" customHeight="1">
      <c r="A68" t="s" s="11">
        <v>459</v>
      </c>
      <c r="B68" t="s" s="12">
        <v>460</v>
      </c>
      <c r="C68" s="21">
        <v>1120746</v>
      </c>
      <c r="D68" s="24">
        <v>313445.4296270036</v>
      </c>
      <c r="E68" s="4">
        <v>0</v>
      </c>
      <c r="F68" s="22">
        <f>D68-E68</f>
        <v>313445.4296270036</v>
      </c>
      <c r="G68" s="4">
        <v>94989.37</v>
      </c>
      <c r="H68" s="4">
        <v>233137.91</v>
      </c>
      <c r="I68" s="4">
        <f>G68+H68</f>
        <v>328127.28</v>
      </c>
      <c r="J68" s="4">
        <f>D68-E68-G68-H68</f>
        <v>-14681.850372996385</v>
      </c>
      <c r="K68" s="5">
        <f>J68/D68</f>
        <v>-0.04684021199628789</v>
      </c>
      <c r="L68" s="18"/>
    </row>
    <row r="69" ht="17" customHeight="1">
      <c r="A69" t="s" s="11">
        <v>325</v>
      </c>
      <c r="B69" t="s" s="12">
        <v>326</v>
      </c>
      <c r="C69" s="21">
        <v>962179</v>
      </c>
      <c r="D69" s="22">
        <v>269098.091836224</v>
      </c>
      <c r="E69" s="4">
        <v>15000</v>
      </c>
      <c r="F69" s="22">
        <f>D69-E69</f>
        <v>254098.091836224</v>
      </c>
      <c r="G69" s="4">
        <v>107422.68</v>
      </c>
      <c r="H69" s="4">
        <v>159003.75</v>
      </c>
      <c r="I69" s="4">
        <f>G69+H69</f>
        <v>266426.43</v>
      </c>
      <c r="J69" s="4">
        <f>D69-E69-G69-H69</f>
        <v>-12328.338163775974</v>
      </c>
      <c r="K69" s="5">
        <f>J69/D69</f>
        <v>-0.04581354731894247</v>
      </c>
      <c r="L69" s="18"/>
    </row>
    <row r="70" ht="17" customHeight="1">
      <c r="A70" t="s" s="11">
        <v>337</v>
      </c>
      <c r="B70" t="s" s="12">
        <v>338</v>
      </c>
      <c r="C70" s="21">
        <v>1807389</v>
      </c>
      <c r="D70" s="22">
        <v>505482.7959306751</v>
      </c>
      <c r="E70" s="4">
        <v>0</v>
      </c>
      <c r="F70" s="22">
        <f>D70-E70</f>
        <v>505482.7959306751</v>
      </c>
      <c r="G70" s="4">
        <v>221588.94</v>
      </c>
      <c r="H70" s="4">
        <v>307037.09</v>
      </c>
      <c r="I70" s="4">
        <f>G70+H70</f>
        <v>528626.03</v>
      </c>
      <c r="J70" s="4">
        <f>D70-E70-G70-H70</f>
        <v>-23143.234069324913</v>
      </c>
      <c r="K70" s="5">
        <f>J70/D70</f>
        <v>-0.04578441493090679</v>
      </c>
      <c r="L70" s="18"/>
    </row>
    <row r="71" ht="17" customHeight="1">
      <c r="A71" t="s" s="11">
        <v>269</v>
      </c>
      <c r="B71" t="s" s="12">
        <v>270</v>
      </c>
      <c r="C71" s="21">
        <v>75993</v>
      </c>
      <c r="D71" s="22">
        <v>21253.395982358968</v>
      </c>
      <c r="E71" s="4">
        <v>1500</v>
      </c>
      <c r="F71" s="22">
        <f>D71-E71</f>
        <v>19753.395982358968</v>
      </c>
      <c r="G71" s="4">
        <v>16367.33</v>
      </c>
      <c r="H71" s="4">
        <v>4305.51</v>
      </c>
      <c r="I71" s="4">
        <f>G71+H71</f>
        <v>20672.84</v>
      </c>
      <c r="J71" s="4">
        <f>D71-E71-G71-H71</f>
        <v>-919.4440176410317</v>
      </c>
      <c r="K71" s="5">
        <f>J71/D71</f>
        <v>-0.04326104018408169</v>
      </c>
      <c r="L71" s="18"/>
    </row>
    <row r="72" ht="17" customHeight="1">
      <c r="A72" t="s" s="11">
        <v>469</v>
      </c>
      <c r="B72" t="s" s="12">
        <v>470</v>
      </c>
      <c r="C72" s="21">
        <v>794409</v>
      </c>
      <c r="D72" s="22">
        <v>222176.8985163081</v>
      </c>
      <c r="E72" s="4">
        <v>2500</v>
      </c>
      <c r="F72" s="22">
        <f>D72-E72</f>
        <v>219676.8985163081</v>
      </c>
      <c r="G72" s="4">
        <v>66668.14</v>
      </c>
      <c r="H72" s="4">
        <v>162276.32</v>
      </c>
      <c r="I72" s="4">
        <f>G72+H72</f>
        <v>228944.46</v>
      </c>
      <c r="J72" s="4">
        <f>D72-E72-G72-H72</f>
        <v>-9267.561483691854</v>
      </c>
      <c r="K72" s="5">
        <f>J72/D72</f>
        <v>-0.04171253422646729</v>
      </c>
      <c r="L72" s="18"/>
    </row>
    <row r="73" ht="17" customHeight="1">
      <c r="A73" t="s" s="11">
        <v>299</v>
      </c>
      <c r="B73" t="s" s="12">
        <v>300</v>
      </c>
      <c r="C73" s="21">
        <v>1813910</v>
      </c>
      <c r="D73" s="22">
        <v>507306.5612143324</v>
      </c>
      <c r="E73" s="4">
        <v>170000</v>
      </c>
      <c r="F73" s="22">
        <f>D73-E73</f>
        <v>337306.5612143324</v>
      </c>
      <c r="G73" s="4">
        <v>162962.03</v>
      </c>
      <c r="H73" s="4">
        <v>193557.53</v>
      </c>
      <c r="I73" s="4">
        <f>G73+H73</f>
        <v>356519.56</v>
      </c>
      <c r="J73" s="4">
        <f>D73-E73-G73-H73</f>
        <v>-19212.998785667645</v>
      </c>
      <c r="K73" s="5">
        <f>J73/D73</f>
        <v>-0.03787256119786381</v>
      </c>
      <c r="L73" s="18"/>
    </row>
    <row r="74" ht="17" customHeight="1">
      <c r="A74" t="s" s="11">
        <v>399</v>
      </c>
      <c r="B74" t="s" s="12">
        <v>400</v>
      </c>
      <c r="C74" s="21">
        <v>601414</v>
      </c>
      <c r="D74" s="22">
        <v>168200.8854938539</v>
      </c>
      <c r="E74" s="4">
        <v>60000</v>
      </c>
      <c r="F74" s="22">
        <f>D74-E74</f>
        <v>108200.8854938539</v>
      </c>
      <c r="G74" s="4">
        <v>35055.72</v>
      </c>
      <c r="H74" s="4">
        <v>79439.649999999994</v>
      </c>
      <c r="I74" s="4">
        <f>G74+H74</f>
        <v>114495.37</v>
      </c>
      <c r="J74" s="4">
        <f>D74-E74-G74-H74</f>
        <v>-6294.484506146138</v>
      </c>
      <c r="K74" s="5">
        <f>J74/D74</f>
        <v>-0.03742242193116244</v>
      </c>
      <c r="L74" s="18"/>
    </row>
    <row r="75" ht="17" customHeight="1">
      <c r="A75" t="s" s="11">
        <v>333</v>
      </c>
      <c r="B75" t="s" s="12">
        <v>334</v>
      </c>
      <c r="C75" s="21">
        <v>381304</v>
      </c>
      <c r="D75" s="22">
        <v>106641.4656831209</v>
      </c>
      <c r="E75" s="4">
        <v>0</v>
      </c>
      <c r="F75" s="22">
        <f>D75-E75</f>
        <v>106641.4656831209</v>
      </c>
      <c r="G75" s="4">
        <v>57194.59</v>
      </c>
      <c r="H75" s="4">
        <v>53270.78</v>
      </c>
      <c r="I75" s="4">
        <f>G75+H75</f>
        <v>110465.37</v>
      </c>
      <c r="J75" s="4">
        <f>D75-E75-G75-H75</f>
        <v>-3823.904316879125</v>
      </c>
      <c r="K75" s="5">
        <f>J75/D75</f>
        <v>-0.0358575746533871</v>
      </c>
      <c r="L75" s="18"/>
    </row>
    <row r="76" ht="17" customHeight="1">
      <c r="A76" t="s" s="11">
        <v>437</v>
      </c>
      <c r="B76" t="s" s="12">
        <v>438</v>
      </c>
      <c r="C76" s="21">
        <v>2117957</v>
      </c>
      <c r="D76" s="22">
        <v>592341.1208217738</v>
      </c>
      <c r="E76" s="4">
        <v>0</v>
      </c>
      <c r="F76" s="22">
        <f>D76-E76</f>
        <v>592341.1208217738</v>
      </c>
      <c r="G76" s="4">
        <v>299095.19</v>
      </c>
      <c r="H76" s="4">
        <v>313044.71</v>
      </c>
      <c r="I76" s="4">
        <f>G76+H76</f>
        <v>612139.9</v>
      </c>
      <c r="J76" s="4">
        <f>D76-E76-G76-H76</f>
        <v>-19798.779178226250</v>
      </c>
      <c r="K76" s="5">
        <f>J76/D76</f>
        <v>-0.03342462389029952</v>
      </c>
      <c r="L76" s="18"/>
    </row>
    <row r="77" ht="17" customHeight="1">
      <c r="A77" t="s" s="11">
        <v>116</v>
      </c>
      <c r="B77" t="s" s="12">
        <v>117</v>
      </c>
      <c r="C77" s="21">
        <v>2134264</v>
      </c>
      <c r="D77" s="22">
        <v>596901.7925715972</v>
      </c>
      <c r="E77" s="4">
        <v>300000</v>
      </c>
      <c r="F77" s="22">
        <f>D77-E77</f>
        <v>296901.7925715972</v>
      </c>
      <c r="G77" s="4">
        <v>47413.84</v>
      </c>
      <c r="H77" s="4">
        <v>268069.34</v>
      </c>
      <c r="I77" s="4">
        <f>G77+H77</f>
        <v>315483.1800000001</v>
      </c>
      <c r="J77" s="4">
        <f>D77-E77-G77-H77</f>
        <v>-18581.387428402872</v>
      </c>
      <c r="K77" s="5">
        <f>J77/D77</f>
        <v>-0.03112972294546103</v>
      </c>
      <c r="L77" s="18"/>
    </row>
    <row r="78" ht="17" customHeight="1">
      <c r="A78" t="s" s="11">
        <v>331</v>
      </c>
      <c r="B78" t="s" s="12">
        <v>332</v>
      </c>
      <c r="C78" s="21">
        <v>370785</v>
      </c>
      <c r="D78" s="22">
        <v>103699.5569239137</v>
      </c>
      <c r="E78" s="4">
        <v>0</v>
      </c>
      <c r="F78" s="22">
        <f>D78-E78</f>
        <v>103699.5569239137</v>
      </c>
      <c r="G78" s="4">
        <v>77227.97</v>
      </c>
      <c r="H78" s="4">
        <v>29668.63</v>
      </c>
      <c r="I78" s="4">
        <f>G78+H78</f>
        <v>106896.6</v>
      </c>
      <c r="J78" s="4">
        <f>D78-E78-G78-H78</f>
        <v>-3197.043076086349</v>
      </c>
      <c r="K78" s="5">
        <f>J78/D78</f>
        <v>-0.03082986244996284</v>
      </c>
      <c r="L78" s="18"/>
    </row>
    <row r="79" ht="17" customHeight="1">
      <c r="A79" t="s" s="11">
        <v>457</v>
      </c>
      <c r="B79" t="s" s="12">
        <v>458</v>
      </c>
      <c r="C79" s="21">
        <v>2440425</v>
      </c>
      <c r="D79" s="22">
        <v>682527.5866230888</v>
      </c>
      <c r="E79" s="4">
        <v>0</v>
      </c>
      <c r="F79" s="22">
        <f>D79-E79</f>
        <v>682527.5866230888</v>
      </c>
      <c r="G79" s="4">
        <v>341997.44</v>
      </c>
      <c r="H79" s="4">
        <v>360340.64</v>
      </c>
      <c r="I79" s="4">
        <f>G79+H79</f>
        <v>702338.0800000001</v>
      </c>
      <c r="J79" s="4">
        <f>D79-E79-G79-H79</f>
        <v>-19810.493376911210</v>
      </c>
      <c r="K79" s="5">
        <f>J79/D79</f>
        <v>-0.02902519072514959</v>
      </c>
      <c r="L79" s="18"/>
    </row>
    <row r="80" ht="17" customHeight="1">
      <c r="A80" t="s" s="11">
        <v>251</v>
      </c>
      <c r="B80" t="s" s="12">
        <v>252</v>
      </c>
      <c r="C80" s="21">
        <v>3381446</v>
      </c>
      <c r="D80" s="22">
        <v>945708.2998560895</v>
      </c>
      <c r="E80" s="4">
        <v>100000</v>
      </c>
      <c r="F80" s="22">
        <f>D80-E80</f>
        <v>845708.2998560895</v>
      </c>
      <c r="G80" s="4">
        <v>453788.42</v>
      </c>
      <c r="H80" s="4">
        <v>415148.45</v>
      </c>
      <c r="I80" s="4">
        <f>G80+H80</f>
        <v>868936.87</v>
      </c>
      <c r="J80" s="4">
        <f>D80-E80-G80-H80</f>
        <v>-23228.570143910474</v>
      </c>
      <c r="K80" s="5">
        <f>J80/D80</f>
        <v>-0.02456208764102548</v>
      </c>
      <c r="L80" s="18"/>
    </row>
    <row r="81" ht="17" customHeight="1">
      <c r="A81" t="s" s="11">
        <v>415</v>
      </c>
      <c r="B81" t="s" s="12">
        <v>416</v>
      </c>
      <c r="C81" s="21">
        <v>2250014</v>
      </c>
      <c r="D81" s="22">
        <v>629274.2556268529</v>
      </c>
      <c r="E81" s="4">
        <v>0</v>
      </c>
      <c r="F81" s="22">
        <f>D81-E81</f>
        <v>629274.2556268529</v>
      </c>
      <c r="G81" s="4">
        <v>256958.59</v>
      </c>
      <c r="H81" s="4">
        <v>385503.97</v>
      </c>
      <c r="I81" s="4">
        <f>G81+H81</f>
        <v>642462.5599999999</v>
      </c>
      <c r="J81" s="4">
        <f>D81-E81-G81-H81</f>
        <v>-13188.304373147083</v>
      </c>
      <c r="K81" s="5">
        <f>J81/D81</f>
        <v>-0.0209579595148216</v>
      </c>
      <c r="L81" s="18"/>
    </row>
    <row r="82" ht="17" customHeight="1">
      <c r="A82" t="s" s="11">
        <v>407</v>
      </c>
      <c r="B82" t="s" s="12">
        <v>408</v>
      </c>
      <c r="C82" s="21">
        <v>74973</v>
      </c>
      <c r="D82" s="22">
        <v>20968.126761483280</v>
      </c>
      <c r="E82" s="4">
        <v>0</v>
      </c>
      <c r="F82" s="22">
        <f>D82-E82</f>
        <v>20968.126761483280</v>
      </c>
      <c r="G82" s="4">
        <v>19721.43</v>
      </c>
      <c r="H82" s="4">
        <v>1653.55</v>
      </c>
      <c r="I82" s="4">
        <f>G82+H82</f>
        <v>21374.98</v>
      </c>
      <c r="J82" s="4">
        <f>D82-E82-G82-H82</f>
        <v>-406.8532385167207</v>
      </c>
      <c r="K82" s="5">
        <f>J82/D82</f>
        <v>-0.01940341372144299</v>
      </c>
      <c r="L82" s="18"/>
    </row>
    <row r="83" ht="17" customHeight="1">
      <c r="A83" t="s" s="11">
        <v>160</v>
      </c>
      <c r="B83" t="s" s="12">
        <v>161</v>
      </c>
      <c r="C83" s="21">
        <v>730674</v>
      </c>
      <c r="D83" s="23">
        <v>204351.7673471788</v>
      </c>
      <c r="E83" s="4">
        <v>5000</v>
      </c>
      <c r="F83" s="22">
        <f>D83-E83</f>
        <v>199351.7673471788</v>
      </c>
      <c r="G83" s="4">
        <v>97380.45</v>
      </c>
      <c r="H83" s="4">
        <v>105614.17</v>
      </c>
      <c r="I83" s="4">
        <f>G83+H83</f>
        <v>202994.62</v>
      </c>
      <c r="J83" s="4">
        <f>D83-E83-G83-H83</f>
        <v>-3642.852652821224</v>
      </c>
      <c r="K83" s="5">
        <f>J83/D83</f>
        <v>-0.01782638193009744</v>
      </c>
      <c r="L83" s="18"/>
    </row>
    <row r="84" ht="17" customHeight="1">
      <c r="A84" t="s" s="11">
        <v>261</v>
      </c>
      <c r="B84" t="s" s="12">
        <v>262</v>
      </c>
      <c r="C84" s="21">
        <v>1985589</v>
      </c>
      <c r="D84" s="24">
        <v>555321.0068718982</v>
      </c>
      <c r="E84" s="4">
        <v>150000</v>
      </c>
      <c r="F84" s="22">
        <f>D84-E84</f>
        <v>405321.0068718982</v>
      </c>
      <c r="G84" s="4">
        <v>121954.6</v>
      </c>
      <c r="H84" s="4">
        <v>292967.26</v>
      </c>
      <c r="I84" s="4">
        <f>G84+H84</f>
        <v>414921.86</v>
      </c>
      <c r="J84" s="4">
        <f>D84-E84-G84-H84</f>
        <v>-9600.853128101793</v>
      </c>
      <c r="K84" s="5">
        <f>J84/D84</f>
        <v>-0.01728883476276727</v>
      </c>
      <c r="L84" s="18"/>
    </row>
    <row r="85" ht="17" customHeight="1">
      <c r="A85" t="s" s="11">
        <v>195</v>
      </c>
      <c r="B85" t="s" s="12">
        <v>196</v>
      </c>
      <c r="C85" s="21">
        <v>249654</v>
      </c>
      <c r="D85" s="22">
        <v>69822.158890685270</v>
      </c>
      <c r="E85" s="4">
        <v>0</v>
      </c>
      <c r="F85" s="22">
        <f>D85-E85</f>
        <v>69822.158890685270</v>
      </c>
      <c r="G85" s="4">
        <v>56107.03</v>
      </c>
      <c r="H85" s="4">
        <v>14855.74</v>
      </c>
      <c r="I85" s="4">
        <f>G85+H85</f>
        <v>70962.77</v>
      </c>
      <c r="J85" s="4">
        <f>D85-E85-G85-H85</f>
        <v>-1140.611109314728</v>
      </c>
      <c r="K85" s="5">
        <f>J85/D85</f>
        <v>-0.01633594731867985</v>
      </c>
      <c r="L85" s="18"/>
    </row>
    <row r="86" ht="17" customHeight="1">
      <c r="A86" t="s" s="11">
        <v>405</v>
      </c>
      <c r="B86" t="s" s="12">
        <v>406</v>
      </c>
      <c r="C86" s="21">
        <v>7263251</v>
      </c>
      <c r="D86" s="22">
        <v>2031354.856661334</v>
      </c>
      <c r="E86" s="4">
        <v>0</v>
      </c>
      <c r="F86" s="22">
        <f>D86-E86</f>
        <v>2031354.856661334</v>
      </c>
      <c r="G86" s="4">
        <v>549481.83</v>
      </c>
      <c r="H86" s="4">
        <v>1514163.71</v>
      </c>
      <c r="I86" s="4">
        <f>G86+H86</f>
        <v>2063645.54</v>
      </c>
      <c r="J86" s="4">
        <f>D86-E86-G86-H86</f>
        <v>-32290.683338665869</v>
      </c>
      <c r="K86" s="5">
        <f>J86/D86</f>
        <v>-0.01589613121152931</v>
      </c>
      <c r="L86" s="18"/>
    </row>
    <row r="87" ht="17" customHeight="1">
      <c r="A87" t="s" s="11">
        <v>371</v>
      </c>
      <c r="B87" t="s" s="12">
        <v>372</v>
      </c>
      <c r="C87" s="21">
        <v>246869</v>
      </c>
      <c r="D87" s="22">
        <v>69043.262047411947</v>
      </c>
      <c r="E87" s="4">
        <v>0</v>
      </c>
      <c r="F87" s="22">
        <f>D87-E87</f>
        <v>69043.262047411947</v>
      </c>
      <c r="G87" s="4">
        <v>44531.11</v>
      </c>
      <c r="H87" s="4">
        <v>25129.61</v>
      </c>
      <c r="I87" s="4">
        <f>G87+H87</f>
        <v>69660.72</v>
      </c>
      <c r="J87" s="4">
        <f>D87-E87-G87-H87</f>
        <v>-617.4579525880545</v>
      </c>
      <c r="K87" s="5">
        <f>J87/D87</f>
        <v>-0.008943058805130711</v>
      </c>
      <c r="L87" s="18"/>
    </row>
    <row r="88" ht="17" customHeight="1">
      <c r="A88" t="s" s="11">
        <v>427</v>
      </c>
      <c r="B88" t="s" s="12">
        <v>428</v>
      </c>
      <c r="C88" s="21">
        <v>340274</v>
      </c>
      <c r="D88" s="22">
        <v>95166.371435542955</v>
      </c>
      <c r="E88" s="4">
        <v>0</v>
      </c>
      <c r="F88" s="22">
        <f>D88-E88</f>
        <v>95166.371435542955</v>
      </c>
      <c r="G88" s="4">
        <v>31402.89</v>
      </c>
      <c r="H88" s="4">
        <v>64217.59</v>
      </c>
      <c r="I88" s="4">
        <f>G88+H88</f>
        <v>95620.48</v>
      </c>
      <c r="J88" s="4">
        <f>D88-E88-G88-H88</f>
        <v>-454.1085644570412</v>
      </c>
      <c r="K88" s="5">
        <f>J88/D88</f>
        <v>-0.004771733518962768</v>
      </c>
      <c r="L88" s="18"/>
    </row>
    <row r="89" ht="17" customHeight="1">
      <c r="A89" t="s" s="11">
        <v>291</v>
      </c>
      <c r="B89" t="s" s="12">
        <v>292</v>
      </c>
      <c r="C89" s="21">
        <v>1284767</v>
      </c>
      <c r="D89" s="22">
        <v>359318.1187223479</v>
      </c>
      <c r="E89" s="4">
        <v>0</v>
      </c>
      <c r="F89" s="22">
        <f>D89-E89</f>
        <v>359318.1187223479</v>
      </c>
      <c r="G89" s="4">
        <v>162100.34</v>
      </c>
      <c r="H89" s="4">
        <v>198660.16</v>
      </c>
      <c r="I89" s="4">
        <f>G89+H89</f>
        <v>360760.5</v>
      </c>
      <c r="J89" s="4">
        <f>D89-E89-G89-H89</f>
        <v>-1442.381277652108</v>
      </c>
      <c r="K89" s="5">
        <f>J89/D89</f>
        <v>-0.004014218049401133</v>
      </c>
      <c r="L89" s="18"/>
    </row>
    <row r="90" ht="17" customHeight="1">
      <c r="A90" t="s" s="11">
        <v>283</v>
      </c>
      <c r="B90" t="s" s="12">
        <v>284</v>
      </c>
      <c r="C90" s="21">
        <v>360941</v>
      </c>
      <c r="D90" s="22">
        <v>100946.4292667565</v>
      </c>
      <c r="E90" s="4">
        <v>0</v>
      </c>
      <c r="F90" s="22">
        <f>D90-E90</f>
        <v>100946.4292667565</v>
      </c>
      <c r="G90" s="4">
        <v>51075.88</v>
      </c>
      <c r="H90" s="4">
        <v>50168.38</v>
      </c>
      <c r="I90" s="4">
        <f>G90+H90</f>
        <v>101244.26</v>
      </c>
      <c r="J90" s="4">
        <f>D90-E90-G90-H90</f>
        <v>-297.8307332434779</v>
      </c>
      <c r="K90" s="5">
        <f>J90/D90</f>
        <v>-0.002950384034451023</v>
      </c>
      <c r="L90" s="18"/>
    </row>
    <row r="91" ht="17" customHeight="1">
      <c r="A91" t="s" s="11">
        <v>128</v>
      </c>
      <c r="B91" t="s" s="12">
        <v>129</v>
      </c>
      <c r="C91" s="21">
        <v>467071</v>
      </c>
      <c r="D91" s="22">
        <v>130628.4120231651</v>
      </c>
      <c r="E91" s="4">
        <v>12000</v>
      </c>
      <c r="F91" s="22">
        <f>D91-E91</f>
        <v>118628.4120231651</v>
      </c>
      <c r="G91" s="4">
        <v>49174.05</v>
      </c>
      <c r="H91" s="4">
        <v>69803.95</v>
      </c>
      <c r="I91" s="4">
        <f>G91+H91</f>
        <v>118978</v>
      </c>
      <c r="J91" s="4">
        <f>D91-E91-G91-H91</f>
        <v>-349.5879768348968</v>
      </c>
      <c r="K91" s="5">
        <f>J91/D91</f>
        <v>-0.002676201688595145</v>
      </c>
      <c r="L91" s="18"/>
    </row>
    <row r="92" ht="17" customHeight="1">
      <c r="A92" t="s" s="11">
        <v>183</v>
      </c>
      <c r="B92" t="s" s="12">
        <v>184</v>
      </c>
      <c r="C92" s="21">
        <v>1178366</v>
      </c>
      <c r="D92" s="22">
        <v>329560.3438494126</v>
      </c>
      <c r="E92" s="4">
        <v>65000</v>
      </c>
      <c r="F92" s="22">
        <f>D92-E92</f>
        <v>264560.3438494126</v>
      </c>
      <c r="G92" s="4">
        <v>103016.81</v>
      </c>
      <c r="H92" s="4">
        <v>162342.77</v>
      </c>
      <c r="I92" s="4">
        <f>G92+H92</f>
        <v>265359.58</v>
      </c>
      <c r="J92" s="4">
        <f>D92-E92-G92-H92</f>
        <v>-799.2361505874142</v>
      </c>
      <c r="K92" s="5">
        <f>J92/D92</f>
        <v>-0.002425158747111311</v>
      </c>
      <c r="L92" s="18"/>
    </row>
    <row r="93" ht="17" customHeight="1">
      <c r="A93" t="s" s="11">
        <v>207</v>
      </c>
      <c r="B93" t="s" s="12">
        <v>208</v>
      </c>
      <c r="C93" s="21">
        <v>2301137</v>
      </c>
      <c r="D93" s="22">
        <v>643572.1167825664</v>
      </c>
      <c r="E93" s="4">
        <v>100000</v>
      </c>
      <c r="F93" s="22">
        <f>D93-E93</f>
        <v>543572.1167825664</v>
      </c>
      <c r="G93" s="4">
        <v>124904.78</v>
      </c>
      <c r="H93" s="4">
        <v>419999.43</v>
      </c>
      <c r="I93" s="4">
        <f>G93+H93</f>
        <v>544904.21</v>
      </c>
      <c r="J93" s="4">
        <f>D93-E93-G93-H93</f>
        <v>-1332.093217433605</v>
      </c>
      <c r="K93" s="5">
        <f>J93/D93</f>
        <v>-0.002069842963509959</v>
      </c>
      <c r="L93" s="18"/>
    </row>
    <row r="94" ht="17" customHeight="1">
      <c r="A94" t="s" s="11">
        <v>373</v>
      </c>
      <c r="B94" t="s" s="12">
        <v>374</v>
      </c>
      <c r="C94" s="21">
        <v>4615911</v>
      </c>
      <c r="D94" s="22">
        <v>1290958.171177958</v>
      </c>
      <c r="E94" s="4">
        <v>50000</v>
      </c>
      <c r="F94" s="22">
        <f>D94-E94</f>
        <v>1240958.171177958</v>
      </c>
      <c r="G94" s="4">
        <v>751056.08</v>
      </c>
      <c r="H94" s="4">
        <v>490092.2</v>
      </c>
      <c r="I94" s="4">
        <f>G94+H94</f>
        <v>1241148.28</v>
      </c>
      <c r="J94" s="4">
        <f>D94-E94-G94-H94</f>
        <v>-190.1088220418314</v>
      </c>
      <c r="K94" s="5">
        <f>J94/D94</f>
        <v>-0.0001472617984735812</v>
      </c>
      <c r="L94" s="18"/>
    </row>
    <row r="95" ht="17" customHeight="1">
      <c r="A95" t="s" s="11">
        <v>403</v>
      </c>
      <c r="B95" t="s" s="12">
        <v>404</v>
      </c>
      <c r="C95" s="21">
        <v>1311645</v>
      </c>
      <c r="D95" s="22">
        <v>366835.242368129</v>
      </c>
      <c r="E95" s="4">
        <v>0</v>
      </c>
      <c r="F95" s="22">
        <f>D95-E95</f>
        <v>366835.242368129</v>
      </c>
      <c r="G95" s="4">
        <v>148625.32</v>
      </c>
      <c r="H95" s="4">
        <v>218011.03</v>
      </c>
      <c r="I95" s="4">
        <f>G95+H95</f>
        <v>366636.35</v>
      </c>
      <c r="J95" s="4">
        <f>D95-E95-G95-H95</f>
        <v>198.892368129018</v>
      </c>
      <c r="K95" s="5">
        <f>J95/D95</f>
        <v>0.0005421844609178094</v>
      </c>
      <c r="L95" s="18"/>
    </row>
    <row r="96" ht="17" customHeight="1">
      <c r="A96" t="s" s="11">
        <v>273</v>
      </c>
      <c r="B96" t="s" s="12">
        <v>274</v>
      </c>
      <c r="C96" s="21">
        <v>954794</v>
      </c>
      <c r="D96" s="22">
        <v>267032.6867419427</v>
      </c>
      <c r="E96" s="4">
        <v>0</v>
      </c>
      <c r="F96" s="22">
        <f>D96-E96</f>
        <v>267032.6867419427</v>
      </c>
      <c r="G96" s="4">
        <v>204228.71</v>
      </c>
      <c r="H96" s="4">
        <v>62362.93</v>
      </c>
      <c r="I96" s="4">
        <f>G96+H96</f>
        <v>266591.64</v>
      </c>
      <c r="J96" s="4">
        <f>D96-E96-G96-H96</f>
        <v>441.0467419426641</v>
      </c>
      <c r="K96" s="5">
        <f>J96/D96</f>
        <v>0.001651658256986669</v>
      </c>
      <c r="L96" s="18"/>
    </row>
    <row r="97" ht="17" customHeight="1">
      <c r="A97" t="s" s="11">
        <v>144</v>
      </c>
      <c r="B97" t="s" s="12">
        <v>145</v>
      </c>
      <c r="C97" s="21">
        <v>349409</v>
      </c>
      <c r="D97" s="22">
        <v>97721.209016620793</v>
      </c>
      <c r="E97" s="4">
        <v>2500</v>
      </c>
      <c r="F97" s="22">
        <f>D97-E97</f>
        <v>95221.209016620793</v>
      </c>
      <c r="G97" s="4">
        <v>54395.6</v>
      </c>
      <c r="H97" s="4">
        <v>40548.1</v>
      </c>
      <c r="I97" s="4">
        <f>G97+H97</f>
        <v>94943.7</v>
      </c>
      <c r="J97" s="4">
        <f>D97-E97-G97-H97</f>
        <v>277.5090166207956</v>
      </c>
      <c r="K97" s="5">
        <f>J97/D97</f>
        <v>0.002839803348867653</v>
      </c>
      <c r="L97" s="18"/>
    </row>
    <row r="98" ht="17" customHeight="1">
      <c r="A98" t="s" s="11">
        <v>311</v>
      </c>
      <c r="B98" t="s" s="12">
        <v>312</v>
      </c>
      <c r="C98" s="21">
        <v>3060596</v>
      </c>
      <c r="D98" s="22">
        <v>855974.3493482812</v>
      </c>
      <c r="E98" s="4">
        <v>20000</v>
      </c>
      <c r="F98" s="22">
        <f>D98-E98</f>
        <v>835974.3493482812</v>
      </c>
      <c r="G98" s="4">
        <v>365334.05</v>
      </c>
      <c r="H98" s="4">
        <v>464692.81</v>
      </c>
      <c r="I98" s="4">
        <f>G98+H98</f>
        <v>830026.86</v>
      </c>
      <c r="J98" s="4">
        <f>D98-E98-G98-H98</f>
        <v>5947.489348281175</v>
      </c>
      <c r="K98" s="5">
        <f>J98/D98</f>
        <v>0.006948209783166346</v>
      </c>
      <c r="L98" s="18"/>
    </row>
    <row r="99" ht="17" customHeight="1">
      <c r="A99" t="s" s="11">
        <v>417</v>
      </c>
      <c r="B99" t="s" s="12">
        <v>418</v>
      </c>
      <c r="C99" s="21">
        <v>606155</v>
      </c>
      <c r="D99" s="22">
        <v>169526.8280195123</v>
      </c>
      <c r="E99" s="4">
        <v>0</v>
      </c>
      <c r="F99" s="22">
        <f>D99-E99</f>
        <v>169526.8280195123</v>
      </c>
      <c r="G99" s="4">
        <v>51887.1</v>
      </c>
      <c r="H99" s="4">
        <v>116378.22</v>
      </c>
      <c r="I99" s="4">
        <f>G99+H99</f>
        <v>168265.32</v>
      </c>
      <c r="J99" s="4">
        <f>D99-E99-G99-H99</f>
        <v>1261.508019512316</v>
      </c>
      <c r="K99" s="5">
        <f>J99/D99</f>
        <v>0.007441347391736236</v>
      </c>
      <c r="L99" s="18"/>
    </row>
    <row r="100" ht="17" customHeight="1">
      <c r="A100" t="s" s="11">
        <v>235</v>
      </c>
      <c r="B100" t="s" s="12">
        <v>236</v>
      </c>
      <c r="C100" s="21">
        <v>232519</v>
      </c>
      <c r="D100" s="22">
        <v>65029.915655680459</v>
      </c>
      <c r="E100" s="4">
        <v>5000</v>
      </c>
      <c r="F100" s="22">
        <f>D100-E100</f>
        <v>60029.915655680459</v>
      </c>
      <c r="G100" s="4">
        <v>36498.11</v>
      </c>
      <c r="H100" s="4">
        <v>22945.27</v>
      </c>
      <c r="I100" s="4">
        <f>G100+H100</f>
        <v>59443.38</v>
      </c>
      <c r="J100" s="4">
        <f>D100-E100-G100-H100</f>
        <v>586.5356556804581</v>
      </c>
      <c r="K100" s="5">
        <f>J100/D100</f>
        <v>0.009019474341409874</v>
      </c>
      <c r="L100" s="18"/>
    </row>
    <row r="101" ht="17" customHeight="1">
      <c r="A101" t="s" s="11">
        <v>435</v>
      </c>
      <c r="B101" t="s" s="12">
        <v>436</v>
      </c>
      <c r="C101" s="21">
        <v>459625</v>
      </c>
      <c r="D101" s="22">
        <v>128545.9467107726</v>
      </c>
      <c r="E101" s="4">
        <v>0</v>
      </c>
      <c r="F101" s="22">
        <f>D101-E101</f>
        <v>128545.9467107726</v>
      </c>
      <c r="G101" s="4">
        <v>45751.52</v>
      </c>
      <c r="H101" s="4">
        <v>81131.78</v>
      </c>
      <c r="I101" s="4">
        <f>G101+H101</f>
        <v>126883.3</v>
      </c>
      <c r="J101" s="4">
        <f>D101-E101-G101-H101</f>
        <v>1662.646710772591</v>
      </c>
      <c r="K101" s="5">
        <f>J101/D101</f>
        <v>0.01293426010944969</v>
      </c>
      <c r="L101" s="18"/>
    </row>
    <row r="102" ht="17" customHeight="1">
      <c r="A102" t="s" s="11">
        <v>172</v>
      </c>
      <c r="B102" t="s" s="12">
        <v>173</v>
      </c>
      <c r="C102" s="21">
        <v>1216748</v>
      </c>
      <c r="D102" s="23">
        <v>340294.8568255407</v>
      </c>
      <c r="E102" s="4">
        <v>25000</v>
      </c>
      <c r="F102" s="22">
        <f>D102-E102</f>
        <v>315294.8568255407</v>
      </c>
      <c r="G102" s="4">
        <v>65423.21</v>
      </c>
      <c r="H102" s="4">
        <v>244766.87</v>
      </c>
      <c r="I102" s="4">
        <f>G102+H102</f>
        <v>310190.08</v>
      </c>
      <c r="J102" s="4">
        <f>D102-E102-G102-H102</f>
        <v>5104.776825540670</v>
      </c>
      <c r="K102" s="5">
        <f>J102/D102</f>
        <v>0.01500104019543775</v>
      </c>
      <c r="L102" s="18"/>
    </row>
    <row r="103" ht="17" customHeight="1">
      <c r="A103" t="s" s="11">
        <v>225</v>
      </c>
      <c r="B103" t="s" s="12">
        <v>226</v>
      </c>
      <c r="C103" s="21">
        <v>296953</v>
      </c>
      <c r="D103" s="24">
        <v>83050.540143821709</v>
      </c>
      <c r="E103" s="4">
        <v>0</v>
      </c>
      <c r="F103" s="22">
        <f>D103-E103</f>
        <v>83050.540143821709</v>
      </c>
      <c r="G103" s="4">
        <v>59054.6</v>
      </c>
      <c r="H103" s="4">
        <v>22260.18</v>
      </c>
      <c r="I103" s="4">
        <f>G103+H103</f>
        <v>81314.78</v>
      </c>
      <c r="J103" s="4">
        <f>D103-E103-G103-H103</f>
        <v>1735.760143821710</v>
      </c>
      <c r="K103" s="5">
        <f>J103/D103</f>
        <v>0.02090004641530121</v>
      </c>
      <c r="L103" s="18"/>
    </row>
    <row r="104" ht="17" customHeight="1">
      <c r="A104" t="s" s="11">
        <v>181</v>
      </c>
      <c r="B104" t="s" s="12">
        <v>182</v>
      </c>
      <c r="C104" s="21">
        <v>276840</v>
      </c>
      <c r="D104" s="22">
        <v>77425.422654142574</v>
      </c>
      <c r="E104" s="4">
        <v>0</v>
      </c>
      <c r="F104" s="22">
        <f>D104-E104</f>
        <v>77425.422654142574</v>
      </c>
      <c r="G104" s="4">
        <v>52900.15</v>
      </c>
      <c r="H104" s="4">
        <v>22862.32</v>
      </c>
      <c r="I104" s="4">
        <f>G104+H104</f>
        <v>75762.47</v>
      </c>
      <c r="J104" s="4">
        <f>D104-E104-G104-H104</f>
        <v>1662.952654142573</v>
      </c>
      <c r="K104" s="5">
        <f>J104/D104</f>
        <v>0.02147812174782618</v>
      </c>
      <c r="L104" s="18"/>
    </row>
    <row r="105" ht="17" customHeight="1">
      <c r="A105" t="s" s="11">
        <v>393</v>
      </c>
      <c r="B105" t="s" s="12">
        <v>394</v>
      </c>
      <c r="C105" s="21">
        <v>2937108</v>
      </c>
      <c r="D105" s="22">
        <v>821437.7556742645</v>
      </c>
      <c r="E105" s="4">
        <v>0</v>
      </c>
      <c r="F105" s="22">
        <f>D105-E105</f>
        <v>821437.7556742645</v>
      </c>
      <c r="G105" s="4">
        <v>353282.57</v>
      </c>
      <c r="H105" s="4">
        <v>449285.63</v>
      </c>
      <c r="I105" s="4">
        <f>G105+H105</f>
        <v>802568.2</v>
      </c>
      <c r="J105" s="4">
        <f>D105-E105-G105-H105</f>
        <v>18869.5556742645</v>
      </c>
      <c r="K105" s="5">
        <f>J105/D105</f>
        <v>0.02297137615591545</v>
      </c>
      <c r="L105" s="18"/>
    </row>
    <row r="106" ht="17" customHeight="1">
      <c r="A106" t="s" s="11">
        <v>68</v>
      </c>
      <c r="B106" t="s" s="12">
        <v>69</v>
      </c>
      <c r="C106" s="21">
        <v>199090</v>
      </c>
      <c r="D106" s="22">
        <v>55680.6364550399</v>
      </c>
      <c r="E106" s="4">
        <v>0</v>
      </c>
      <c r="F106" s="22">
        <f>D106-E106</f>
        <v>55680.6364550399</v>
      </c>
      <c r="G106" s="4">
        <v>37552</v>
      </c>
      <c r="H106" s="4">
        <v>16812.74</v>
      </c>
      <c r="I106" s="4">
        <f>G106+H106</f>
        <v>54364.740000000005</v>
      </c>
      <c r="J106" s="4">
        <f>D106-E106-G106-H106</f>
        <v>1315.8964550399</v>
      </c>
      <c r="K106" s="5">
        <f>J106/D106</f>
        <v>0.02363292768936717</v>
      </c>
      <c r="L106" s="18"/>
    </row>
    <row r="107" ht="17" customHeight="1">
      <c r="A107" t="s" s="11">
        <v>185</v>
      </c>
      <c r="B107" t="s" s="12">
        <v>186</v>
      </c>
      <c r="C107" s="21">
        <v>5420415</v>
      </c>
      <c r="D107" s="22">
        <v>1515958.395953815</v>
      </c>
      <c r="E107" s="4">
        <v>0</v>
      </c>
      <c r="F107" s="22">
        <f>D107-E107</f>
        <v>1515958.395953815</v>
      </c>
      <c r="G107" s="4">
        <v>745258.22</v>
      </c>
      <c r="H107" s="4">
        <v>732182.88</v>
      </c>
      <c r="I107" s="4">
        <f>G107+H107</f>
        <v>1477441.1</v>
      </c>
      <c r="J107" s="4">
        <f>D107-E107-G107-H107</f>
        <v>38517.295953815454</v>
      </c>
      <c r="K107" s="5">
        <f>J107/D107</f>
        <v>0.02540788458088325</v>
      </c>
      <c r="L107" s="18"/>
    </row>
    <row r="108" ht="17" customHeight="1">
      <c r="A108" t="s" s="11">
        <v>114</v>
      </c>
      <c r="B108" t="s" s="12">
        <v>115</v>
      </c>
      <c r="C108" s="21">
        <v>118968</v>
      </c>
      <c r="D108" s="22">
        <v>33272.459479547877</v>
      </c>
      <c r="E108" s="4">
        <v>8000</v>
      </c>
      <c r="F108" s="22">
        <f>D108-E108</f>
        <v>25272.459479547877</v>
      </c>
      <c r="G108" s="4">
        <v>5212.97</v>
      </c>
      <c r="H108" s="4">
        <v>19007.36</v>
      </c>
      <c r="I108" s="4">
        <f>G108+H108</f>
        <v>24220.33</v>
      </c>
      <c r="J108" s="4">
        <f>D108-E108-G108-H108</f>
        <v>1052.129479547875</v>
      </c>
      <c r="K108" s="5">
        <f>J108/D108</f>
        <v>0.03162163230507816</v>
      </c>
      <c r="L108" s="18"/>
    </row>
    <row r="109" ht="17" customHeight="1">
      <c r="A109" t="s" s="11">
        <v>179</v>
      </c>
      <c r="B109" t="s" s="12">
        <v>180</v>
      </c>
      <c r="C109" s="21">
        <v>5204304</v>
      </c>
      <c r="D109" s="22">
        <v>1455517.399294339</v>
      </c>
      <c r="E109" s="4">
        <v>0</v>
      </c>
      <c r="F109" s="22">
        <f>D109-E109</f>
        <v>1455517.399294339</v>
      </c>
      <c r="G109" s="4">
        <v>673147.38</v>
      </c>
      <c r="H109" s="4">
        <v>725377.6</v>
      </c>
      <c r="I109" s="4">
        <f>G109+H109</f>
        <v>1398524.98</v>
      </c>
      <c r="J109" s="4">
        <f>D109-E109-G109-H109</f>
        <v>56992.419294339139</v>
      </c>
      <c r="K109" s="5">
        <f>J109/D109</f>
        <v>0.03915612367256488</v>
      </c>
      <c r="L109" s="18"/>
    </row>
    <row r="110" ht="17" customHeight="1">
      <c r="A110" t="s" s="11">
        <v>150</v>
      </c>
      <c r="B110" t="s" s="12">
        <v>151</v>
      </c>
      <c r="C110" s="21">
        <v>1294574</v>
      </c>
      <c r="D110" s="22">
        <v>362060.8983783556</v>
      </c>
      <c r="E110" s="4">
        <v>25000</v>
      </c>
      <c r="F110" s="22">
        <f>D110-E110</f>
        <v>337060.8983783556</v>
      </c>
      <c r="G110" s="4">
        <v>104240.37</v>
      </c>
      <c r="H110" s="4">
        <v>217904.79</v>
      </c>
      <c r="I110" s="4">
        <f>G110+H110</f>
        <v>322145.16</v>
      </c>
      <c r="J110" s="4">
        <f>D110-E110-G110-H110</f>
        <v>14915.7383783556</v>
      </c>
      <c r="K110" s="5">
        <f>J110/D110</f>
        <v>0.04119676674604219</v>
      </c>
      <c r="L110" s="18"/>
    </row>
    <row r="111" ht="17" customHeight="1">
      <c r="A111" t="s" s="11">
        <v>449</v>
      </c>
      <c r="B111" t="s" s="12">
        <v>450</v>
      </c>
      <c r="C111" s="21">
        <v>1448071</v>
      </c>
      <c r="D111" s="22">
        <v>404990.280335959</v>
      </c>
      <c r="E111" s="4">
        <v>80000</v>
      </c>
      <c r="F111" s="22">
        <f>D111-E111</f>
        <v>324990.280335959</v>
      </c>
      <c r="G111" s="4">
        <v>99744.710000000006</v>
      </c>
      <c r="H111" s="4">
        <v>207144.54</v>
      </c>
      <c r="I111" s="4">
        <f>G111+H111</f>
        <v>306889.25</v>
      </c>
      <c r="J111" s="4">
        <f>D111-E111-G111-H111</f>
        <v>18101.030335958960</v>
      </c>
      <c r="K111" s="5">
        <f>J111/D111</f>
        <v>0.0446949747064134</v>
      </c>
      <c r="L111" s="18"/>
    </row>
    <row r="112" ht="17" customHeight="1">
      <c r="A112" t="s" s="11">
        <v>112</v>
      </c>
      <c r="B112" t="s" s="12">
        <v>113</v>
      </c>
      <c r="C112" s="21">
        <v>708675</v>
      </c>
      <c r="D112" s="22">
        <v>198199.1814745864</v>
      </c>
      <c r="E112" s="4">
        <v>20000</v>
      </c>
      <c r="F112" s="22">
        <f>D112-E112</f>
        <v>178199.1814745864</v>
      </c>
      <c r="G112" s="4">
        <v>67068.039999999994</v>
      </c>
      <c r="H112" s="4">
        <v>102169.02</v>
      </c>
      <c r="I112" s="4">
        <f>G112+H112</f>
        <v>169237.06</v>
      </c>
      <c r="J112" s="4">
        <f>D112-E112-G112-H112</f>
        <v>8962.121474586369</v>
      </c>
      <c r="K112" s="5">
        <f>J112/D112</f>
        <v>0.0452177522021478</v>
      </c>
      <c r="L112" s="18"/>
    </row>
    <row r="113" ht="17" customHeight="1">
      <c r="A113" t="s" s="11">
        <v>76</v>
      </c>
      <c r="B113" t="s" s="12">
        <v>77</v>
      </c>
      <c r="C113" s="21">
        <v>1767501</v>
      </c>
      <c r="D113" s="22">
        <v>494327.0913401953</v>
      </c>
      <c r="E113" s="4">
        <v>89500</v>
      </c>
      <c r="F113" s="22">
        <f>D113-E113</f>
        <v>404827.0913401953</v>
      </c>
      <c r="G113" s="4">
        <v>90322.740000000005</v>
      </c>
      <c r="H113" s="4">
        <v>292015.71</v>
      </c>
      <c r="I113" s="4">
        <f>G113+H113</f>
        <v>382338.45</v>
      </c>
      <c r="J113" s="4">
        <f>D113-E113-G113-H113</f>
        <v>22488.641340195260</v>
      </c>
      <c r="K113" s="5">
        <f>J113/D113</f>
        <v>0.04549344297360916</v>
      </c>
      <c r="L113" s="18"/>
    </row>
    <row r="114" ht="17" customHeight="1">
      <c r="A114" t="s" s="11">
        <v>96</v>
      </c>
      <c r="B114" t="s" s="12">
        <v>97</v>
      </c>
      <c r="C114" s="21">
        <v>260843</v>
      </c>
      <c r="D114" s="22">
        <v>72951.450373408879</v>
      </c>
      <c r="E114" s="4">
        <v>0</v>
      </c>
      <c r="F114" s="22">
        <f>D114-E114</f>
        <v>72951.450373408879</v>
      </c>
      <c r="G114" s="4">
        <v>35658.68</v>
      </c>
      <c r="H114" s="4">
        <v>33780.52</v>
      </c>
      <c r="I114" s="4">
        <f>G114+H114</f>
        <v>69439.2</v>
      </c>
      <c r="J114" s="4">
        <f>D114-E114-G114-H114</f>
        <v>3512.250373408882</v>
      </c>
      <c r="K114" s="5">
        <f>J114/D114</f>
        <v>0.04814503831563454</v>
      </c>
      <c r="L114" s="18"/>
    </row>
    <row r="115" ht="17" customHeight="1">
      <c r="A115" t="s" s="11">
        <v>467</v>
      </c>
      <c r="B115" t="s" s="12">
        <v>468</v>
      </c>
      <c r="C115" s="21">
        <v>614577</v>
      </c>
      <c r="D115" s="23">
        <v>171882.2568216839</v>
      </c>
      <c r="E115" s="4">
        <v>0</v>
      </c>
      <c r="F115" s="22">
        <f>D115-E115</f>
        <v>171882.2568216839</v>
      </c>
      <c r="G115" s="4">
        <v>52059.48</v>
      </c>
      <c r="H115" s="4">
        <v>111263.56</v>
      </c>
      <c r="I115" s="4">
        <f>G115+H115</f>
        <v>163323.04</v>
      </c>
      <c r="J115" s="4">
        <f>D115-E115-G115-H115</f>
        <v>8559.216821683920</v>
      </c>
      <c r="K115" s="5">
        <f>J115/D115</f>
        <v>0.04979697718632774</v>
      </c>
      <c r="L115" s="18"/>
    </row>
    <row r="116" ht="17" customHeight="1">
      <c r="A116" t="s" s="11">
        <v>227</v>
      </c>
      <c r="B116" t="s" s="12">
        <v>228</v>
      </c>
      <c r="C116" s="21">
        <v>61231</v>
      </c>
      <c r="D116" s="24">
        <v>17124.823199450238</v>
      </c>
      <c r="E116" s="4">
        <v>0</v>
      </c>
      <c r="F116" s="22">
        <f>D116-E116</f>
        <v>17124.823199450238</v>
      </c>
      <c r="G116" s="4">
        <v>6851.05</v>
      </c>
      <c r="H116" s="4">
        <v>9394.57</v>
      </c>
      <c r="I116" s="4">
        <f>G116+H116</f>
        <v>16245.62</v>
      </c>
      <c r="J116" s="4">
        <f>D116-E116-G116-H116</f>
        <v>879.2031994502395</v>
      </c>
      <c r="K116" s="5">
        <f>J116/D116</f>
        <v>0.05134086286382593</v>
      </c>
      <c r="L116" s="18"/>
    </row>
    <row r="117" ht="17" customHeight="1">
      <c r="A117" t="s" s="11">
        <v>439</v>
      </c>
      <c r="B117" t="s" s="12">
        <v>440</v>
      </c>
      <c r="C117" s="21">
        <v>524509</v>
      </c>
      <c r="D117" s="22">
        <v>146692.4252669472</v>
      </c>
      <c r="E117" s="4">
        <v>2000</v>
      </c>
      <c r="F117" s="22">
        <f>D117-E117</f>
        <v>144692.4252669472</v>
      </c>
      <c r="G117" s="4">
        <v>44222.42</v>
      </c>
      <c r="H117" s="4">
        <v>92765.990000000005</v>
      </c>
      <c r="I117" s="4">
        <f>G117+H117</f>
        <v>136988.41</v>
      </c>
      <c r="J117" s="4">
        <f>D117-E117-G117-H117</f>
        <v>7704.015266947215</v>
      </c>
      <c r="K117" s="5">
        <f>J117/D117</f>
        <v>0.0525181532238467</v>
      </c>
      <c r="L117" s="18"/>
    </row>
    <row r="118" ht="17" customHeight="1">
      <c r="A118" t="s" s="11">
        <v>339</v>
      </c>
      <c r="B118" t="s" s="12">
        <v>340</v>
      </c>
      <c r="C118" s="21">
        <v>398544</v>
      </c>
      <c r="D118" s="22">
        <v>111463.0748673335</v>
      </c>
      <c r="E118" s="4">
        <v>0</v>
      </c>
      <c r="F118" s="22">
        <f>D118-E118</f>
        <v>111463.0748673335</v>
      </c>
      <c r="G118" s="4">
        <v>70356.97</v>
      </c>
      <c r="H118" s="4">
        <v>35206.42</v>
      </c>
      <c r="I118" s="4">
        <f>G118+H118</f>
        <v>105563.39</v>
      </c>
      <c r="J118" s="4">
        <f>D118-E118-G118-H118</f>
        <v>5899.684867333490</v>
      </c>
      <c r="K118" s="5">
        <f>J118/D118</f>
        <v>0.05292950041397532</v>
      </c>
      <c r="L118" s="18"/>
    </row>
    <row r="119" ht="17" customHeight="1">
      <c r="A119" t="s" s="11">
        <v>255</v>
      </c>
      <c r="B119" t="s" s="12">
        <v>256</v>
      </c>
      <c r="C119" s="21">
        <v>515350</v>
      </c>
      <c r="D119" s="22">
        <v>144130.8754689076</v>
      </c>
      <c r="E119" s="4">
        <v>20000</v>
      </c>
      <c r="F119" s="22">
        <f>D119-E119</f>
        <v>124130.8754689076</v>
      </c>
      <c r="G119" s="4">
        <v>46877.76</v>
      </c>
      <c r="H119" s="4">
        <v>69484.789999999994</v>
      </c>
      <c r="I119" s="4">
        <f>G119+H119</f>
        <v>116362.55</v>
      </c>
      <c r="J119" s="4">
        <f>D119-E119-G119-H119</f>
        <v>7768.325468907584</v>
      </c>
      <c r="K119" s="5">
        <f>J119/D119</f>
        <v>0.05389771930292198</v>
      </c>
      <c r="L119" s="18"/>
    </row>
    <row r="120" ht="17" customHeight="1">
      <c r="A120" t="s" s="11">
        <v>465</v>
      </c>
      <c r="B120" t="s" s="12">
        <v>466</v>
      </c>
      <c r="C120" s="21">
        <v>1313531</v>
      </c>
      <c r="D120" s="22">
        <v>367362.7107510423</v>
      </c>
      <c r="E120" s="4">
        <v>100000</v>
      </c>
      <c r="F120" s="22">
        <f>D120-E120</f>
        <v>267362.7107510423</v>
      </c>
      <c r="G120" s="4">
        <v>34593.25</v>
      </c>
      <c r="H120" s="4">
        <v>212833.2</v>
      </c>
      <c r="I120" s="4">
        <f>G120+H120</f>
        <v>247426.45</v>
      </c>
      <c r="J120" s="4">
        <f>D120-E120-G120-H120</f>
        <v>19936.260751042282</v>
      </c>
      <c r="K120" s="5">
        <f>J120/D120</f>
        <v>0.05426860203172028</v>
      </c>
      <c r="L120" s="18"/>
    </row>
    <row r="121" ht="17" customHeight="1">
      <c r="A121" t="s" s="11">
        <v>379</v>
      </c>
      <c r="B121" t="s" s="12">
        <v>380</v>
      </c>
      <c r="C121" s="21">
        <v>672210</v>
      </c>
      <c r="D121" s="22">
        <v>188000.8068282805</v>
      </c>
      <c r="E121" s="4">
        <v>70000</v>
      </c>
      <c r="F121" s="22">
        <f>D121-E121</f>
        <v>118000.8068282805</v>
      </c>
      <c r="G121" s="4">
        <v>1319.37</v>
      </c>
      <c r="H121" s="4">
        <v>106107.6</v>
      </c>
      <c r="I121" s="4">
        <f>G121+H121</f>
        <v>107426.97</v>
      </c>
      <c r="J121" s="4">
        <f>D121-E121-G121-H121</f>
        <v>10573.836828280531</v>
      </c>
      <c r="K121" s="5">
        <f>J121/D121</f>
        <v>0.05624357153923625</v>
      </c>
      <c r="L121" s="18"/>
    </row>
    <row r="122" ht="17" customHeight="1">
      <c r="A122" t="s" s="11">
        <v>357</v>
      </c>
      <c r="B122" t="s" s="12">
        <v>358</v>
      </c>
      <c r="C122" s="21">
        <v>3332756</v>
      </c>
      <c r="D122" s="22">
        <v>932090.8896948764</v>
      </c>
      <c r="E122" s="4">
        <v>0</v>
      </c>
      <c r="F122" s="22">
        <f>D122-E122</f>
        <v>932090.8896948764</v>
      </c>
      <c r="G122" s="4">
        <v>156240.54</v>
      </c>
      <c r="H122" s="4">
        <v>723202.65</v>
      </c>
      <c r="I122" s="4">
        <f>G122+H122</f>
        <v>879443.1900000001</v>
      </c>
      <c r="J122" s="4">
        <f>D122-E122-G122-H122</f>
        <v>52647.699694876326</v>
      </c>
      <c r="K122" s="5">
        <f>J122/D122</f>
        <v>0.05648343984148451</v>
      </c>
      <c r="L122" s="18"/>
    </row>
    <row r="123" ht="17" customHeight="1">
      <c r="A123" t="s" s="11">
        <v>327</v>
      </c>
      <c r="B123" t="s" s="12">
        <v>328</v>
      </c>
      <c r="C123" s="21">
        <v>1793085</v>
      </c>
      <c r="D123" s="22">
        <v>501482.3146214537</v>
      </c>
      <c r="E123" s="4">
        <v>150000</v>
      </c>
      <c r="F123" s="22">
        <f>D123-E123</f>
        <v>351482.3146214537</v>
      </c>
      <c r="G123" s="4">
        <v>62904.72</v>
      </c>
      <c r="H123" s="4">
        <v>260110.6</v>
      </c>
      <c r="I123" s="4">
        <f>G123+H123</f>
        <v>323015.32</v>
      </c>
      <c r="J123" s="4">
        <f>D123-E123-G123-H123</f>
        <v>28466.994621453661</v>
      </c>
      <c r="K123" s="5">
        <f>J123/D123</f>
        <v>0.05676569998872664</v>
      </c>
      <c r="L123" s="18"/>
    </row>
    <row r="124" ht="17" customHeight="1">
      <c r="A124" t="s" s="11">
        <v>140</v>
      </c>
      <c r="B124" t="s" s="12">
        <v>141</v>
      </c>
      <c r="C124" s="21">
        <v>2693571</v>
      </c>
      <c r="D124" s="22">
        <v>753326.3730817132</v>
      </c>
      <c r="E124" s="4">
        <v>150000</v>
      </c>
      <c r="F124" s="22">
        <f>D124-E124</f>
        <v>603326.3730817132</v>
      </c>
      <c r="G124" s="4">
        <v>240948.8</v>
      </c>
      <c r="H124" s="4">
        <v>318249.59</v>
      </c>
      <c r="I124" s="4">
        <f>G124+H124</f>
        <v>559198.39</v>
      </c>
      <c r="J124" s="4">
        <f>D124-E124-G124-H124</f>
        <v>44127.9830817132</v>
      </c>
      <c r="K124" s="5">
        <f>J124/D124</f>
        <v>0.05857750990609039</v>
      </c>
      <c r="L124" s="18"/>
    </row>
    <row r="125" ht="17" customHeight="1">
      <c r="A125" t="s" s="11">
        <v>74</v>
      </c>
      <c r="B125" t="s" s="12">
        <v>75</v>
      </c>
      <c r="C125" s="21">
        <v>5035151</v>
      </c>
      <c r="D125" s="22">
        <v>1408209.414472001</v>
      </c>
      <c r="E125" s="4">
        <v>100000</v>
      </c>
      <c r="F125" s="22">
        <f>D125-E125</f>
        <v>1308209.414472001</v>
      </c>
      <c r="G125" s="4">
        <v>371976.97</v>
      </c>
      <c r="H125" s="4">
        <v>847816</v>
      </c>
      <c r="I125" s="4">
        <f>G125+H125</f>
        <v>1219792.97</v>
      </c>
      <c r="J125" s="4">
        <f>D125-E125-G125-H125</f>
        <v>88416.4444720007</v>
      </c>
      <c r="K125" s="5">
        <f>J125/D125</f>
        <v>0.06278643187821031</v>
      </c>
      <c r="L125" s="18"/>
    </row>
    <row r="126" ht="17" customHeight="1">
      <c r="A126" t="s" s="11">
        <v>66</v>
      </c>
      <c r="B126" t="s" s="12">
        <v>67</v>
      </c>
      <c r="C126" s="21">
        <v>1174381</v>
      </c>
      <c r="D126" s="22">
        <v>328445.8361580502</v>
      </c>
      <c r="E126" s="4">
        <v>0</v>
      </c>
      <c r="F126" s="22">
        <f>D126-E126</f>
        <v>328445.8361580502</v>
      </c>
      <c r="G126" s="4">
        <v>78166</v>
      </c>
      <c r="H126" s="4">
        <v>229152</v>
      </c>
      <c r="I126" s="4">
        <f>G126+H126</f>
        <v>307318</v>
      </c>
      <c r="J126" s="4">
        <f>D126-E126-G126-H126</f>
        <v>21127.836158050224</v>
      </c>
      <c r="K126" s="5">
        <f>J126/D126</f>
        <v>0.06432669814052194</v>
      </c>
      <c r="L126" s="18"/>
    </row>
    <row r="127" ht="17" customHeight="1">
      <c r="A127" t="s" s="11">
        <v>80</v>
      </c>
      <c r="B127" t="s" s="12">
        <v>81</v>
      </c>
      <c r="C127" s="21">
        <v>151472</v>
      </c>
      <c r="D127" s="22">
        <v>42363.038651453135</v>
      </c>
      <c r="E127" s="4">
        <v>0</v>
      </c>
      <c r="F127" s="22">
        <f>D127-E127</f>
        <v>42363.038651453135</v>
      </c>
      <c r="G127" s="4">
        <v>27541.85</v>
      </c>
      <c r="H127" s="4">
        <v>11904.2</v>
      </c>
      <c r="I127" s="4">
        <f>G127+H127</f>
        <v>39446.05</v>
      </c>
      <c r="J127" s="4">
        <f>D127-E127-G127-H127</f>
        <v>2916.988651453135</v>
      </c>
      <c r="K127" s="5">
        <f>J127/D127</f>
        <v>0.06885692680010519</v>
      </c>
      <c r="L127" s="18"/>
    </row>
    <row r="128" ht="17" customHeight="1">
      <c r="A128" t="s" s="11">
        <v>215</v>
      </c>
      <c r="B128" t="s" s="12">
        <v>216</v>
      </c>
      <c r="C128" s="21">
        <v>1040301</v>
      </c>
      <c r="D128" s="22">
        <v>290946.9173982342</v>
      </c>
      <c r="E128" s="4">
        <v>80000</v>
      </c>
      <c r="F128" s="22">
        <f>D128-E128</f>
        <v>210946.9173982342</v>
      </c>
      <c r="G128" s="4">
        <v>94512.81</v>
      </c>
      <c r="H128" s="4">
        <v>95395.679999999993</v>
      </c>
      <c r="I128" s="4">
        <f>G128+H128</f>
        <v>189908.49</v>
      </c>
      <c r="J128" s="4">
        <f>D128-E128-G128-H128</f>
        <v>21038.427398234257</v>
      </c>
      <c r="K128" s="5">
        <f>J128/D128</f>
        <v>0.07231019179157641</v>
      </c>
      <c r="L128" s="18"/>
    </row>
    <row r="129" ht="17" customHeight="1">
      <c r="A129" t="s" s="11">
        <v>203</v>
      </c>
      <c r="B129" t="s" s="12">
        <v>204</v>
      </c>
      <c r="C129" s="21">
        <v>1266009</v>
      </c>
      <c r="D129" s="22">
        <v>354071.9618153027</v>
      </c>
      <c r="E129" s="25">
        <v>20000</v>
      </c>
      <c r="F129" s="22">
        <f>D129-E129</f>
        <v>334071.9618153027</v>
      </c>
      <c r="G129" s="4">
        <v>0</v>
      </c>
      <c r="H129" s="4">
        <v>308052.79</v>
      </c>
      <c r="I129" s="4">
        <f>G129+H129</f>
        <v>308052.79</v>
      </c>
      <c r="J129" s="4">
        <f>D129-E129-G129-H129</f>
        <v>26019.171815302689</v>
      </c>
      <c r="K129" s="5">
        <f>J129/D129</f>
        <v>0.07348554706761919</v>
      </c>
      <c r="L129" s="18"/>
    </row>
    <row r="130" ht="17" customHeight="1">
      <c r="A130" t="s" s="11">
        <v>265</v>
      </c>
      <c r="B130" t="s" s="12">
        <v>266</v>
      </c>
      <c r="C130" s="21">
        <v>18105</v>
      </c>
      <c r="D130" s="22">
        <v>5063.528670543460</v>
      </c>
      <c r="E130" s="4">
        <v>0</v>
      </c>
      <c r="F130" s="22">
        <f>D130-E130</f>
        <v>5063.528670543460</v>
      </c>
      <c r="G130" s="4">
        <v>1853.06</v>
      </c>
      <c r="H130" s="4">
        <v>2817.78</v>
      </c>
      <c r="I130" s="4">
        <f>G130+H130</f>
        <v>4670.84</v>
      </c>
      <c r="J130" s="4">
        <f>D130-E130-G130-H130</f>
        <v>392.6886705434599</v>
      </c>
      <c r="K130" s="5">
        <f>J130/D130</f>
        <v>0.07755237426182349</v>
      </c>
      <c r="L130" s="18"/>
    </row>
    <row r="131" ht="17" customHeight="1">
      <c r="A131" t="s" s="11">
        <v>323</v>
      </c>
      <c r="B131" t="s" s="12">
        <v>324</v>
      </c>
      <c r="C131" s="21">
        <v>2041007</v>
      </c>
      <c r="D131" s="22">
        <v>570820.0751880638</v>
      </c>
      <c r="E131" s="4">
        <v>0</v>
      </c>
      <c r="F131" s="22">
        <f>D131-E131</f>
        <v>570820.0751880638</v>
      </c>
      <c r="G131" s="4">
        <v>180031.33</v>
      </c>
      <c r="H131" s="4">
        <v>346206.88</v>
      </c>
      <c r="I131" s="4">
        <f>G131+H131</f>
        <v>526238.21</v>
      </c>
      <c r="J131" s="4">
        <f>D131-E131-G131-H131</f>
        <v>44581.865188063821</v>
      </c>
      <c r="K131" s="5">
        <f>J131/D131</f>
        <v>0.07810143182749095</v>
      </c>
      <c r="L131" s="18"/>
    </row>
    <row r="132" ht="17" customHeight="1">
      <c r="A132" t="s" s="11">
        <v>319</v>
      </c>
      <c r="B132" t="s" s="12">
        <v>320</v>
      </c>
      <c r="C132" s="21">
        <v>166549</v>
      </c>
      <c r="D132" s="22">
        <v>46579.709281985233</v>
      </c>
      <c r="E132" s="4">
        <v>0</v>
      </c>
      <c r="F132" s="22">
        <f>D132-E132</f>
        <v>46579.709281985233</v>
      </c>
      <c r="G132" s="4">
        <v>24013.63</v>
      </c>
      <c r="H132" s="4">
        <v>18431.64</v>
      </c>
      <c r="I132" s="4">
        <f>G132+H132</f>
        <v>42445.27</v>
      </c>
      <c r="J132" s="4">
        <f>D132-E132-G132-H132</f>
        <v>4134.439281985233</v>
      </c>
      <c r="K132" s="5">
        <f>J132/D132</f>
        <v>0.08876052138831689</v>
      </c>
      <c r="L132" s="18"/>
    </row>
    <row r="133" ht="17" customHeight="1">
      <c r="A133" t="s" s="11">
        <v>72</v>
      </c>
      <c r="B133" t="s" s="12">
        <v>73</v>
      </c>
      <c r="C133" s="21">
        <v>486978</v>
      </c>
      <c r="D133" s="22">
        <v>136195.9163172556</v>
      </c>
      <c r="E133" s="4">
        <v>20000</v>
      </c>
      <c r="F133" s="22">
        <f>D133-E133</f>
        <v>116195.9163172556</v>
      </c>
      <c r="G133" s="4">
        <v>16867.58</v>
      </c>
      <c r="H133" s="4">
        <v>87147.16</v>
      </c>
      <c r="I133" s="4">
        <f>G133+H133</f>
        <v>104014.74</v>
      </c>
      <c r="J133" s="4">
        <f>D133-E133-G133-H133</f>
        <v>12181.176317255609</v>
      </c>
      <c r="K133" s="5">
        <f>J133/D133</f>
        <v>0.08943863110315806</v>
      </c>
      <c r="L133" s="18"/>
    </row>
    <row r="134" ht="17" customHeight="1">
      <c r="A134" t="s" s="11">
        <v>106</v>
      </c>
      <c r="B134" t="s" s="12">
        <v>107</v>
      </c>
      <c r="C134" s="21">
        <v>548230</v>
      </c>
      <c r="D134" s="22">
        <v>153326.6127065474</v>
      </c>
      <c r="E134" s="4">
        <v>15000</v>
      </c>
      <c r="F134" s="22">
        <f>D134-E134</f>
        <v>138326.6127065474</v>
      </c>
      <c r="G134" s="4">
        <v>37778.61</v>
      </c>
      <c r="H134" s="4">
        <v>86380.66</v>
      </c>
      <c r="I134" s="4">
        <f>G134+H134</f>
        <v>124159.27</v>
      </c>
      <c r="J134" s="4">
        <f>D134-E134-G134-H134</f>
        <v>14167.3427065474</v>
      </c>
      <c r="K134" s="5">
        <f>J134/D134</f>
        <v>0.09239976320133247</v>
      </c>
      <c r="L134" s="18"/>
    </row>
    <row r="135" ht="17" customHeight="1">
      <c r="A135" t="s" s="11">
        <v>231</v>
      </c>
      <c r="B135" t="s" s="12">
        <v>232</v>
      </c>
      <c r="C135" s="21">
        <v>567035</v>
      </c>
      <c r="D135" s="22">
        <v>158585.9143718095</v>
      </c>
      <c r="E135" s="4">
        <v>0</v>
      </c>
      <c r="F135" s="22">
        <f>D135-E135</f>
        <v>158585.9143718095</v>
      </c>
      <c r="G135" s="4">
        <v>58843.13</v>
      </c>
      <c r="H135" s="4">
        <v>84739.62</v>
      </c>
      <c r="I135" s="4">
        <f>G135+H135</f>
        <v>143582.75</v>
      </c>
      <c r="J135" s="4">
        <f>D135-E135-G135-H135</f>
        <v>15003.164371809486</v>
      </c>
      <c r="K135" s="5">
        <f>J135/D135</f>
        <v>0.09460590766361578</v>
      </c>
      <c r="L135" s="18"/>
    </row>
    <row r="136" ht="17" customHeight="1">
      <c r="A136" t="s" s="11">
        <v>168</v>
      </c>
      <c r="B136" t="s" s="12">
        <v>169</v>
      </c>
      <c r="C136" s="21">
        <v>972449</v>
      </c>
      <c r="D136" s="22">
        <v>271970.3613444527</v>
      </c>
      <c r="E136" s="4">
        <v>0</v>
      </c>
      <c r="F136" s="22">
        <f>D136-E136</f>
        <v>271970.3613444527</v>
      </c>
      <c r="G136" s="4">
        <v>90555.710000000006</v>
      </c>
      <c r="H136" s="4">
        <v>155512.97</v>
      </c>
      <c r="I136" s="4">
        <f>G136+H136</f>
        <v>246068.68</v>
      </c>
      <c r="J136" s="4">
        <f>D136-E136-G136-H136</f>
        <v>25901.681344452692</v>
      </c>
      <c r="K136" s="5">
        <f>J136/D136</f>
        <v>0.09523714722593614</v>
      </c>
      <c r="L136" s="18"/>
    </row>
    <row r="137" ht="17" customHeight="1">
      <c r="A137" t="s" s="11">
        <v>385</v>
      </c>
      <c r="B137" t="s" s="12">
        <v>386</v>
      </c>
      <c r="C137" s="21">
        <v>1139293</v>
      </c>
      <c r="D137" s="22">
        <v>318632.5749599265</v>
      </c>
      <c r="E137" s="4">
        <v>0</v>
      </c>
      <c r="F137" s="22">
        <f>D137-E137</f>
        <v>318632.5749599265</v>
      </c>
      <c r="G137" s="4">
        <v>148693.69</v>
      </c>
      <c r="H137" s="4">
        <v>139257.17</v>
      </c>
      <c r="I137" s="4">
        <f>G137+H137</f>
        <v>287950.86</v>
      </c>
      <c r="J137" s="4">
        <f>D137-E137-G137-H137</f>
        <v>30681.714959926467</v>
      </c>
      <c r="K137" s="5">
        <f>J137/D137</f>
        <v>0.09629183382705055</v>
      </c>
      <c r="L137" s="18"/>
    </row>
    <row r="138" ht="17" customHeight="1">
      <c r="A138" t="s" s="11">
        <v>90</v>
      </c>
      <c r="B138" t="s" s="12">
        <v>91</v>
      </c>
      <c r="C138" s="21">
        <v>569956</v>
      </c>
      <c r="D138" s="22">
        <v>159402.8471111996</v>
      </c>
      <c r="E138" s="4">
        <v>0</v>
      </c>
      <c r="F138" s="22">
        <f>D138-E138</f>
        <v>159402.8471111996</v>
      </c>
      <c r="G138" s="4">
        <v>78291.36</v>
      </c>
      <c r="H138" s="4">
        <v>65307.08</v>
      </c>
      <c r="I138" s="4">
        <f>G138+H138</f>
        <v>143598.44</v>
      </c>
      <c r="J138" s="4">
        <f>D138-E138-G138-H138</f>
        <v>15804.407111199573</v>
      </c>
      <c r="K138" s="5">
        <f>J138/D138</f>
        <v>0.0991475836073016</v>
      </c>
      <c r="L138" s="18"/>
    </row>
    <row r="139" ht="17" customHeight="1">
      <c r="A139" t="s" s="11">
        <v>259</v>
      </c>
      <c r="B139" t="s" s="12">
        <v>260</v>
      </c>
      <c r="C139" s="21">
        <v>225995</v>
      </c>
      <c r="D139" s="22">
        <v>63205.311344903021</v>
      </c>
      <c r="E139" s="4">
        <v>0</v>
      </c>
      <c r="F139" s="22">
        <f>D139-E139</f>
        <v>63205.311344903021</v>
      </c>
      <c r="G139" s="4">
        <v>40848.2</v>
      </c>
      <c r="H139" s="4">
        <v>16007.67</v>
      </c>
      <c r="I139" s="4">
        <f>G139+H139</f>
        <v>56855.87</v>
      </c>
      <c r="J139" s="4">
        <f>D139-E139-G139-H139</f>
        <v>6349.441344903023</v>
      </c>
      <c r="K139" s="5">
        <f>J139/D139</f>
        <v>0.1004574015980233</v>
      </c>
      <c r="L139" s="18"/>
    </row>
    <row r="140" ht="17" customHeight="1">
      <c r="A140" t="s" s="11">
        <v>253</v>
      </c>
      <c r="B140" t="s" s="12">
        <v>254</v>
      </c>
      <c r="C140" s="21">
        <v>828664</v>
      </c>
      <c r="D140" s="22">
        <v>231757.1898507167</v>
      </c>
      <c r="E140" s="4">
        <v>60000</v>
      </c>
      <c r="F140" s="22">
        <f>D140-E140</f>
        <v>171757.1898507167</v>
      </c>
      <c r="G140" s="4">
        <v>36573.87</v>
      </c>
      <c r="H140" s="4">
        <v>110384.12</v>
      </c>
      <c r="I140" s="4">
        <f>G140+H140</f>
        <v>146957.99</v>
      </c>
      <c r="J140" s="4">
        <f>D140-E140-G140-H140</f>
        <v>24799.199850716686</v>
      </c>
      <c r="K140" s="5">
        <f>J140/D140</f>
        <v>0.1070050938514173</v>
      </c>
      <c r="L140" s="18"/>
    </row>
    <row r="141" ht="17" customHeight="1">
      <c r="A141" t="s" s="11">
        <v>443</v>
      </c>
      <c r="B141" t="s" s="12">
        <v>444</v>
      </c>
      <c r="C141" s="21">
        <v>1412755</v>
      </c>
      <c r="D141" s="22">
        <v>395113.2530766985</v>
      </c>
      <c r="E141" s="4">
        <v>50000</v>
      </c>
      <c r="F141" s="22">
        <f>D141-E141</f>
        <v>345113.2530766985</v>
      </c>
      <c r="G141" s="4">
        <v>103042.62</v>
      </c>
      <c r="H141" s="4">
        <v>199040.37</v>
      </c>
      <c r="I141" s="4">
        <f>G141+H141</f>
        <v>302082.99</v>
      </c>
      <c r="J141" s="4">
        <f>D141-E141-G141-H141</f>
        <v>43030.263076698466</v>
      </c>
      <c r="K141" s="5">
        <f>J141/D141</f>
        <v>0.1089061496713337</v>
      </c>
      <c r="L141" s="18"/>
    </row>
    <row r="142" ht="17" customHeight="1">
      <c r="A142" t="s" s="11">
        <v>307</v>
      </c>
      <c r="B142" t="s" s="12">
        <v>308</v>
      </c>
      <c r="C142" s="21">
        <v>621306</v>
      </c>
      <c r="D142" s="22">
        <v>173764.1946523433</v>
      </c>
      <c r="E142" s="4">
        <v>75000</v>
      </c>
      <c r="F142" s="22">
        <f>D142-E142</f>
        <v>98764.194652343285</v>
      </c>
      <c r="G142" s="4">
        <v>0</v>
      </c>
      <c r="H142" s="4">
        <v>79632.710000000006</v>
      </c>
      <c r="I142" s="4">
        <f>G142+H142</f>
        <v>79632.710000000006</v>
      </c>
      <c r="J142" s="4">
        <f>D142-E142-G142-H142</f>
        <v>19131.484652343279</v>
      </c>
      <c r="K142" s="5">
        <f>J142/D142</f>
        <v>0.1101002694520605</v>
      </c>
      <c r="L142" s="18"/>
    </row>
    <row r="143" ht="17" customHeight="1">
      <c r="A143" t="s" s="11">
        <v>429</v>
      </c>
      <c r="B143" t="s" s="12">
        <v>430</v>
      </c>
      <c r="C143" s="21">
        <v>1176781</v>
      </c>
      <c r="D143" s="22">
        <v>329117.0578542283</v>
      </c>
      <c r="E143" s="4">
        <v>10000</v>
      </c>
      <c r="F143" s="22">
        <f>D143-E143</f>
        <v>319117.0578542283</v>
      </c>
      <c r="G143" s="4">
        <v>142214.92</v>
      </c>
      <c r="H143" s="4">
        <v>140125.33</v>
      </c>
      <c r="I143" s="4">
        <f>G143+H143</f>
        <v>282340.25</v>
      </c>
      <c r="J143" s="4">
        <f>D143-E143-G143-H143</f>
        <v>36776.8078542283</v>
      </c>
      <c r="K143" s="5">
        <f>J143/D143</f>
        <v>0.1117438521540181</v>
      </c>
      <c r="L143" s="18"/>
    </row>
    <row r="144" ht="17" customHeight="1">
      <c r="A144" t="s" s="11">
        <v>353</v>
      </c>
      <c r="B144" t="s" s="12">
        <v>354</v>
      </c>
      <c r="C144" s="21">
        <v>113090</v>
      </c>
      <c r="D144" s="22">
        <v>31628.525675325043</v>
      </c>
      <c r="E144" s="4">
        <v>0</v>
      </c>
      <c r="F144" s="22">
        <f>D144-E144</f>
        <v>31628.525675325043</v>
      </c>
      <c r="G144" s="4">
        <v>12587.91</v>
      </c>
      <c r="H144" s="4">
        <v>15385.11</v>
      </c>
      <c r="I144" s="4">
        <f>G144+H144</f>
        <v>27973.02</v>
      </c>
      <c r="J144" s="4">
        <f>D144-E144-G144-H144</f>
        <v>3655.505675325043</v>
      </c>
      <c r="K144" s="5">
        <f>J144/D144</f>
        <v>0.1155762273856755</v>
      </c>
      <c r="L144" s="18"/>
    </row>
    <row r="145" ht="17" customHeight="1">
      <c r="A145" t="s" s="11">
        <v>275</v>
      </c>
      <c r="B145" t="s" s="12">
        <v>276</v>
      </c>
      <c r="C145" s="21">
        <v>2642053</v>
      </c>
      <c r="D145" s="22">
        <v>738918.040021837</v>
      </c>
      <c r="E145" s="4">
        <v>135000</v>
      </c>
      <c r="F145" s="22">
        <f>D145-E145</f>
        <v>603918.040021837</v>
      </c>
      <c r="G145" s="4">
        <v>297262.3</v>
      </c>
      <c r="H145" s="4">
        <v>220272.74</v>
      </c>
      <c r="I145" s="4">
        <f>G145+H145</f>
        <v>517535.04</v>
      </c>
      <c r="J145" s="4">
        <f>D145-E145-G145-H145</f>
        <v>86383.000021837011</v>
      </c>
      <c r="K145" s="5">
        <f>J145/D145</f>
        <v>0.1169047111358713</v>
      </c>
      <c r="L145" s="18"/>
    </row>
    <row r="146" ht="17" customHeight="1">
      <c r="A146" t="s" s="11">
        <v>375</v>
      </c>
      <c r="B146" t="s" s="12">
        <v>376</v>
      </c>
      <c r="C146" s="21">
        <v>430410</v>
      </c>
      <c r="D146" s="22">
        <v>120375.2209383381</v>
      </c>
      <c r="E146" s="4">
        <v>0</v>
      </c>
      <c r="F146" s="22">
        <f>D146-E146</f>
        <v>120375.2209383381</v>
      </c>
      <c r="G146" s="4">
        <v>0</v>
      </c>
      <c r="H146" s="4">
        <v>106252.43</v>
      </c>
      <c r="I146" s="4">
        <f>G146+H146</f>
        <v>106252.43</v>
      </c>
      <c r="J146" s="4">
        <f>D146-E146-G146-H146</f>
        <v>14122.790938338061</v>
      </c>
      <c r="K146" s="5">
        <f>J146/D146</f>
        <v>0.1173230738705969</v>
      </c>
      <c r="L146" s="18"/>
    </row>
    <row r="147" ht="17" customHeight="1">
      <c r="A147" t="s" s="11">
        <v>381</v>
      </c>
      <c r="B147" t="s" s="12">
        <v>382</v>
      </c>
      <c r="C147" s="21">
        <v>1821546</v>
      </c>
      <c r="D147" s="22">
        <v>509442.1649110056</v>
      </c>
      <c r="E147" s="4">
        <v>28000</v>
      </c>
      <c r="F147" s="22">
        <f>D147-E147</f>
        <v>481442.1649110056</v>
      </c>
      <c r="G147" s="4">
        <v>119939.48</v>
      </c>
      <c r="H147" s="4">
        <v>300870</v>
      </c>
      <c r="I147" s="4">
        <f>G147+H147</f>
        <v>420809.48</v>
      </c>
      <c r="J147" s="4">
        <f>D147-E147-G147-H147</f>
        <v>60632.684911005606</v>
      </c>
      <c r="K147" s="5">
        <f>J147/D147</f>
        <v>0.1190177984611806</v>
      </c>
      <c r="L147" s="18"/>
    </row>
    <row r="148" ht="17" customHeight="1">
      <c r="A148" t="s" s="11">
        <v>154</v>
      </c>
      <c r="B148" t="s" s="12">
        <v>155</v>
      </c>
      <c r="C148" s="21">
        <v>493037</v>
      </c>
      <c r="D148" s="22">
        <v>137890.4714243985</v>
      </c>
      <c r="E148" s="4">
        <v>0</v>
      </c>
      <c r="F148" s="22">
        <f>D148-E148</f>
        <v>137890.4714243985</v>
      </c>
      <c r="G148" s="4">
        <v>59336.83</v>
      </c>
      <c r="H148" s="4">
        <v>61456.97</v>
      </c>
      <c r="I148" s="4">
        <f>G148+H148</f>
        <v>120793.8</v>
      </c>
      <c r="J148" s="4">
        <f>D148-E148-G148-H148</f>
        <v>17096.671424398533</v>
      </c>
      <c r="K148" s="5">
        <f>J148/D148</f>
        <v>0.1239873302904194</v>
      </c>
      <c r="L148" s="18"/>
    </row>
    <row r="149" ht="17" customHeight="1">
      <c r="A149" t="s" s="11">
        <v>62</v>
      </c>
      <c r="B149" t="s" s="12">
        <v>63</v>
      </c>
      <c r="C149" s="21">
        <v>1828755</v>
      </c>
      <c r="D149" s="22">
        <v>511458.3470809006</v>
      </c>
      <c r="E149" s="4">
        <v>0</v>
      </c>
      <c r="F149" s="22">
        <f>D149-E149</f>
        <v>511458.3470809006</v>
      </c>
      <c r="G149" s="4">
        <v>171393.59</v>
      </c>
      <c r="H149" s="4">
        <v>275094.84</v>
      </c>
      <c r="I149" s="4">
        <f>G149+H149</f>
        <v>446488.4300000001</v>
      </c>
      <c r="J149" s="4">
        <f>D149-E149-G149-H149</f>
        <v>64969.917080900574</v>
      </c>
      <c r="K149" s="5">
        <f>J149/D149</f>
        <v>0.1270287550329565</v>
      </c>
      <c r="L149" s="18"/>
    </row>
    <row r="150" ht="17" customHeight="1">
      <c r="A150" t="s" s="11">
        <v>367</v>
      </c>
      <c r="B150" t="s" s="12">
        <v>368</v>
      </c>
      <c r="C150" s="21">
        <v>239292</v>
      </c>
      <c r="D150" s="22">
        <v>66924.159217436361</v>
      </c>
      <c r="E150" s="4">
        <v>12000</v>
      </c>
      <c r="F150" s="22">
        <f>D150-E150</f>
        <v>54924.159217436361</v>
      </c>
      <c r="G150" s="4">
        <v>17131.45</v>
      </c>
      <c r="H150" s="4">
        <v>29248.84</v>
      </c>
      <c r="I150" s="4">
        <f>G150+H150</f>
        <v>46380.29</v>
      </c>
      <c r="J150" s="4">
        <f>D150-E150-G150-H150</f>
        <v>8543.869217436364</v>
      </c>
      <c r="K150" s="5">
        <f>J150/D150</f>
        <v>0.127664946670116</v>
      </c>
      <c r="L150" s="18"/>
    </row>
    <row r="151" ht="17" customHeight="1">
      <c r="A151" t="s" s="11">
        <v>197</v>
      </c>
      <c r="B151" t="s" s="12">
        <v>198</v>
      </c>
      <c r="C151" s="21">
        <v>2425105</v>
      </c>
      <c r="D151" s="22">
        <v>678242.9547958185</v>
      </c>
      <c r="E151" s="4">
        <v>40000</v>
      </c>
      <c r="F151" s="22">
        <f>D151-E151</f>
        <v>638242.9547958185</v>
      </c>
      <c r="G151" s="4">
        <v>102391.63</v>
      </c>
      <c r="H151" s="4">
        <v>449198.46</v>
      </c>
      <c r="I151" s="4">
        <f>G151+H151</f>
        <v>551590.0900000001</v>
      </c>
      <c r="J151" s="4">
        <f>D151-E151-G151-H151</f>
        <v>86652.864795818517</v>
      </c>
      <c r="K151" s="5">
        <f>J151/D151</f>
        <v>0.12776080338631</v>
      </c>
      <c r="L151" s="18"/>
    </row>
    <row r="152" ht="17" customHeight="1">
      <c r="A152" t="s" s="11">
        <v>301</v>
      </c>
      <c r="B152" t="s" s="12">
        <v>302</v>
      </c>
      <c r="C152" s="21">
        <v>2254978</v>
      </c>
      <c r="D152" s="22">
        <v>630662.5658351146</v>
      </c>
      <c r="E152" s="4">
        <v>150000</v>
      </c>
      <c r="F152" s="22">
        <f>D152-E152</f>
        <v>480662.5658351146</v>
      </c>
      <c r="G152" s="4">
        <v>9758.860000000001</v>
      </c>
      <c r="H152" s="4">
        <v>387685.85</v>
      </c>
      <c r="I152" s="4">
        <f>G152+H152</f>
        <v>397444.71</v>
      </c>
      <c r="J152" s="4">
        <f>D152-E152-G152-H152</f>
        <v>83217.855835114606</v>
      </c>
      <c r="K152" s="5">
        <f>J152/D152</f>
        <v>0.1319530607067484</v>
      </c>
      <c r="L152" s="18"/>
    </row>
    <row r="153" ht="17" customHeight="1">
      <c r="A153" t="s" s="11">
        <v>164</v>
      </c>
      <c r="B153" t="s" s="12">
        <v>165</v>
      </c>
      <c r="C153" s="21">
        <v>456073</v>
      </c>
      <c r="D153" s="23">
        <v>127552.538600429</v>
      </c>
      <c r="E153" s="4">
        <v>15000</v>
      </c>
      <c r="F153" s="22">
        <f>D153-E153</f>
        <v>112552.538600429</v>
      </c>
      <c r="G153" s="4">
        <v>40599.88</v>
      </c>
      <c r="H153" s="4">
        <v>54955.12</v>
      </c>
      <c r="I153" s="4">
        <f>G153+H153</f>
        <v>95555</v>
      </c>
      <c r="J153" s="4">
        <f>D153-E153-G153-H153</f>
        <v>16997.538600429012</v>
      </c>
      <c r="K153" s="5">
        <f>J153/D153</f>
        <v>0.133259116493757</v>
      </c>
      <c r="L153" s="18"/>
    </row>
    <row r="154" ht="17" customHeight="1">
      <c r="A154" t="s" s="11">
        <v>148</v>
      </c>
      <c r="B154" t="s" s="12">
        <v>149</v>
      </c>
      <c r="C154" s="21">
        <v>3978526</v>
      </c>
      <c r="D154" s="24">
        <v>1112697.070836928</v>
      </c>
      <c r="E154" s="4">
        <v>0</v>
      </c>
      <c r="F154" s="22">
        <f>D154-E154</f>
        <v>1112697.070836928</v>
      </c>
      <c r="G154" s="4">
        <v>288923.17</v>
      </c>
      <c r="H154" s="4">
        <v>674536.37</v>
      </c>
      <c r="I154" s="4">
        <f>G154+H154</f>
        <v>963459.54</v>
      </c>
      <c r="J154" s="4">
        <f>D154-E154-G154-H154</f>
        <v>149237.5308369285</v>
      </c>
      <c r="K154" s="5">
        <f>J154/D154</f>
        <v>0.1341223363917708</v>
      </c>
      <c r="L154" s="18"/>
    </row>
    <row r="155" ht="17" customHeight="1">
      <c r="A155" t="s" s="11">
        <v>431</v>
      </c>
      <c r="B155" t="s" s="12">
        <v>432</v>
      </c>
      <c r="C155" s="21">
        <v>298392</v>
      </c>
      <c r="D155" s="22">
        <v>83452.993485821818</v>
      </c>
      <c r="E155" s="4">
        <v>0</v>
      </c>
      <c r="F155" s="22">
        <f>D155-E155</f>
        <v>83452.993485821818</v>
      </c>
      <c r="G155" s="4">
        <v>25511.29</v>
      </c>
      <c r="H155" s="4">
        <v>46708.22</v>
      </c>
      <c r="I155" s="4">
        <f>G155+H155</f>
        <v>72219.510000000009</v>
      </c>
      <c r="J155" s="4">
        <f>D155-E155-G155-H155</f>
        <v>11233.483485821816</v>
      </c>
      <c r="K155" s="5">
        <f>J155/D155</f>
        <v>0.1346085145253695</v>
      </c>
      <c r="L155" s="18"/>
    </row>
    <row r="156" ht="17" customHeight="1">
      <c r="A156" t="s" s="11">
        <v>347</v>
      </c>
      <c r="B156" t="s" s="12">
        <v>348</v>
      </c>
      <c r="C156" s="21">
        <v>199561</v>
      </c>
      <c r="D156" s="22">
        <v>55812.363712914848</v>
      </c>
      <c r="E156" s="4">
        <v>0</v>
      </c>
      <c r="F156" s="22">
        <f>D156-E156</f>
        <v>55812.363712914848</v>
      </c>
      <c r="G156" s="4">
        <v>13510.6</v>
      </c>
      <c r="H156" s="4">
        <v>34568.35</v>
      </c>
      <c r="I156" s="4">
        <f>G156+H156</f>
        <v>48078.95</v>
      </c>
      <c r="J156" s="4">
        <f>D156-E156-G156-H156</f>
        <v>7733.413712914851</v>
      </c>
      <c r="K156" s="5">
        <f>J156/D156</f>
        <v>0.138560942387132</v>
      </c>
      <c r="L156" s="18"/>
    </row>
    <row r="157" ht="17" customHeight="1">
      <c r="A157" t="s" s="11">
        <v>453</v>
      </c>
      <c r="B157" t="s" s="12">
        <v>454</v>
      </c>
      <c r="C157" s="21">
        <v>2359563</v>
      </c>
      <c r="D157" s="22">
        <v>659912.4496246085</v>
      </c>
      <c r="E157" s="4">
        <v>120000</v>
      </c>
      <c r="F157" s="22">
        <f>D157-E157</f>
        <v>539912.4496246085</v>
      </c>
      <c r="G157" s="4">
        <v>76734.850000000006</v>
      </c>
      <c r="H157" s="4">
        <v>371064.35</v>
      </c>
      <c r="I157" s="4">
        <f>G157+H157</f>
        <v>447799.2</v>
      </c>
      <c r="J157" s="4">
        <f>D157-E157-G157-H157</f>
        <v>92113.249624608550</v>
      </c>
      <c r="K157" s="5">
        <f>J157/D157</f>
        <v>0.1395840458488201</v>
      </c>
      <c r="L157" s="18"/>
    </row>
    <row r="158" ht="17" customHeight="1">
      <c r="A158" t="s" s="11">
        <v>383</v>
      </c>
      <c r="B158" t="s" s="12">
        <v>384</v>
      </c>
      <c r="C158" s="21">
        <v>1482420</v>
      </c>
      <c r="D158" s="22">
        <v>414596.8611868012</v>
      </c>
      <c r="E158" s="4">
        <v>75000</v>
      </c>
      <c r="F158" s="22">
        <f>D158-E158</f>
        <v>339596.8611868012</v>
      </c>
      <c r="G158" s="4">
        <v>98818.81</v>
      </c>
      <c r="H158" s="4">
        <v>182656.13</v>
      </c>
      <c r="I158" s="4">
        <f>G158+H158</f>
        <v>281474.94</v>
      </c>
      <c r="J158" s="4">
        <f>D158-E158-G158-H158</f>
        <v>58121.921186801163</v>
      </c>
      <c r="K158" s="5">
        <f>J158/D158</f>
        <v>0.1401890043750565</v>
      </c>
      <c r="L158" s="18"/>
    </row>
    <row r="159" ht="17" customHeight="1">
      <c r="A159" t="s" s="11">
        <v>285</v>
      </c>
      <c r="B159" t="s" s="12">
        <v>286</v>
      </c>
      <c r="C159" s="21">
        <v>4066793</v>
      </c>
      <c r="D159" s="22">
        <v>1137383.206443825</v>
      </c>
      <c r="E159" s="4">
        <v>250000</v>
      </c>
      <c r="F159" s="22">
        <f>D159-E159</f>
        <v>887383.2064438248</v>
      </c>
      <c r="G159" s="4">
        <v>202187.84</v>
      </c>
      <c r="H159" s="4">
        <v>520911.55</v>
      </c>
      <c r="I159" s="4">
        <f>G159+H159</f>
        <v>723099.39</v>
      </c>
      <c r="J159" s="4">
        <f>D159-E159-G159-H159</f>
        <v>164283.8164438248</v>
      </c>
      <c r="K159" s="5">
        <f>J159/D159</f>
        <v>0.1444401636256608</v>
      </c>
      <c r="L159" s="18"/>
    </row>
    <row r="160" ht="17" customHeight="1">
      <c r="A160" t="s" s="11">
        <v>193</v>
      </c>
      <c r="B160" t="s" s="12">
        <v>194</v>
      </c>
      <c r="C160" s="21">
        <v>298978</v>
      </c>
      <c r="D160" s="22">
        <v>83616.883449971967</v>
      </c>
      <c r="E160" s="4">
        <v>0</v>
      </c>
      <c r="F160" s="22">
        <f>D160-E160</f>
        <v>83616.883449971967</v>
      </c>
      <c r="G160" s="4">
        <v>68901.09</v>
      </c>
      <c r="H160" s="4">
        <v>2619.93</v>
      </c>
      <c r="I160" s="4">
        <f>G160+H160</f>
        <v>71521.019999999990</v>
      </c>
      <c r="J160" s="4">
        <f>D160-E160-G160-H160</f>
        <v>12095.863449971970</v>
      </c>
      <c r="K160" s="5">
        <f>J160/D160</f>
        <v>0.144658147384899</v>
      </c>
      <c r="L160" s="18"/>
    </row>
    <row r="161" ht="17" customHeight="1">
      <c r="A161" t="s" s="11">
        <v>413</v>
      </c>
      <c r="B161" t="s" s="12">
        <v>414</v>
      </c>
      <c r="C161" s="21">
        <v>306487</v>
      </c>
      <c r="D161" s="22">
        <v>85716.968331889162</v>
      </c>
      <c r="E161" s="4">
        <v>0</v>
      </c>
      <c r="F161" s="22">
        <f>D161-E161</f>
        <v>85716.968331889162</v>
      </c>
      <c r="G161" s="4">
        <v>29221.32</v>
      </c>
      <c r="H161" s="4">
        <v>43741.24</v>
      </c>
      <c r="I161" s="4">
        <f>G161+H161</f>
        <v>72962.56</v>
      </c>
      <c r="J161" s="4">
        <f>D161-E161-G161-H161</f>
        <v>12754.408331889164</v>
      </c>
      <c r="K161" s="5">
        <f>J161/D161</f>
        <v>0.1487967736155242</v>
      </c>
      <c r="L161" s="18"/>
    </row>
    <row r="162" ht="17" customHeight="1">
      <c r="A162" t="s" s="11">
        <v>187</v>
      </c>
      <c r="B162" t="s" s="12">
        <v>188</v>
      </c>
      <c r="C162" s="21">
        <v>874705</v>
      </c>
      <c r="D162" s="22">
        <v>244633.7390647731</v>
      </c>
      <c r="E162" s="4">
        <v>0</v>
      </c>
      <c r="F162" s="22">
        <f>D162-E162</f>
        <v>244633.7390647731</v>
      </c>
      <c r="G162" s="4">
        <v>70851.09</v>
      </c>
      <c r="H162" s="4">
        <v>134961.45</v>
      </c>
      <c r="I162" s="4">
        <f>G162+H162</f>
        <v>205812.54</v>
      </c>
      <c r="J162" s="4">
        <f>D162-E162-G162-H162</f>
        <v>38821.199064773071</v>
      </c>
      <c r="K162" s="5">
        <f>J162/D162</f>
        <v>0.1586911078299554</v>
      </c>
      <c r="L162" s="18"/>
    </row>
    <row r="163" ht="17" customHeight="1">
      <c r="A163" t="s" s="11">
        <v>245</v>
      </c>
      <c r="B163" t="s" s="12">
        <v>246</v>
      </c>
      <c r="C163" s="21">
        <v>110163</v>
      </c>
      <c r="D163" s="22">
        <v>30809.914881694513</v>
      </c>
      <c r="E163" s="4">
        <v>800</v>
      </c>
      <c r="F163" s="22">
        <f>D163-E163</f>
        <v>30009.914881694513</v>
      </c>
      <c r="G163" s="4">
        <v>12588.02</v>
      </c>
      <c r="H163" s="4">
        <v>12493.52</v>
      </c>
      <c r="I163" s="4">
        <f>G163+H163</f>
        <v>25081.54</v>
      </c>
      <c r="J163" s="4">
        <f>D163-E163-G163-H163</f>
        <v>4928.374881694512</v>
      </c>
      <c r="K163" s="5">
        <f>J163/D163</f>
        <v>0.1599606782627845</v>
      </c>
      <c r="L163" s="18"/>
    </row>
    <row r="164" ht="17" customHeight="1">
      <c r="A164" t="s" s="11">
        <v>233</v>
      </c>
      <c r="B164" t="s" s="12">
        <v>234</v>
      </c>
      <c r="C164" s="21">
        <v>2125681</v>
      </c>
      <c r="D164" s="22">
        <v>594501.3359806403</v>
      </c>
      <c r="E164" s="4">
        <v>0</v>
      </c>
      <c r="F164" s="22">
        <f>D164-E164</f>
        <v>594501.3359806403</v>
      </c>
      <c r="G164" s="4">
        <v>121619.32</v>
      </c>
      <c r="H164" s="4">
        <v>377655.46</v>
      </c>
      <c r="I164" s="4">
        <f>G164+H164</f>
        <v>499274.78</v>
      </c>
      <c r="J164" s="4">
        <f>D164-E164-G164-H164</f>
        <v>95226.555980640231</v>
      </c>
      <c r="K164" s="5">
        <f>J164/D164</f>
        <v>0.1601788763410638</v>
      </c>
      <c r="L164" s="18"/>
    </row>
    <row r="165" ht="17" customHeight="1">
      <c r="A165" t="s" s="11">
        <v>243</v>
      </c>
      <c r="B165" t="s" s="12">
        <v>244</v>
      </c>
      <c r="C165" s="21">
        <v>435471</v>
      </c>
      <c r="D165" s="22">
        <v>121790.6596901536</v>
      </c>
      <c r="E165" s="4">
        <v>0</v>
      </c>
      <c r="F165" s="22">
        <f>D165-E165</f>
        <v>121790.6596901536</v>
      </c>
      <c r="G165" s="4">
        <v>54720.11</v>
      </c>
      <c r="H165" s="4">
        <v>47059.74</v>
      </c>
      <c r="I165" s="4">
        <f>G165+H165</f>
        <v>101779.85</v>
      </c>
      <c r="J165" s="4">
        <f>D165-E165-G165-H165</f>
        <v>20010.8096901536</v>
      </c>
      <c r="K165" s="5">
        <f>J165/D165</f>
        <v>0.1643049618177855</v>
      </c>
      <c r="L165" s="18"/>
    </row>
    <row r="166" ht="17" customHeight="1">
      <c r="A166" t="s" s="11">
        <v>110</v>
      </c>
      <c r="B166" t="s" s="12">
        <v>111</v>
      </c>
      <c r="C166" s="21">
        <v>255513</v>
      </c>
      <c r="D166" s="22">
        <v>71460.778856480028</v>
      </c>
      <c r="E166" s="4">
        <v>12000</v>
      </c>
      <c r="F166" s="22">
        <f>D166-E166</f>
        <v>59460.778856480028</v>
      </c>
      <c r="G166" s="4">
        <v>19539.45</v>
      </c>
      <c r="H166" s="4">
        <v>27876.18</v>
      </c>
      <c r="I166" s="4">
        <f>G166+H166</f>
        <v>47415.63</v>
      </c>
      <c r="J166" s="4">
        <f>D166-E166-G166-H166</f>
        <v>12045.148856480031</v>
      </c>
      <c r="K166" s="5">
        <f>J166/D166</f>
        <v>0.1685560813809656</v>
      </c>
      <c r="L166" s="18"/>
    </row>
    <row r="167" ht="17" customHeight="1">
      <c r="A167" t="s" s="11">
        <v>239</v>
      </c>
      <c r="B167" t="s" s="12">
        <v>240</v>
      </c>
      <c r="C167" s="21">
        <v>790854</v>
      </c>
      <c r="D167" s="22">
        <v>221182.6513788444</v>
      </c>
      <c r="E167" s="4">
        <v>0</v>
      </c>
      <c r="F167" s="22">
        <f>D167-E167</f>
        <v>221182.6513788444</v>
      </c>
      <c r="G167" s="4">
        <v>26496.61</v>
      </c>
      <c r="H167" s="4">
        <v>155518.7</v>
      </c>
      <c r="I167" s="4">
        <f>G167+H167</f>
        <v>182015.31</v>
      </c>
      <c r="J167" s="4">
        <f>D167-E167-G167-H167</f>
        <v>39167.341378844343</v>
      </c>
      <c r="K167" s="5">
        <f>J167/D167</f>
        <v>0.1770814353416807</v>
      </c>
      <c r="L167" s="18"/>
    </row>
    <row r="168" ht="17" customHeight="1">
      <c r="A168" t="s" s="11">
        <v>369</v>
      </c>
      <c r="B168" t="s" s="12">
        <v>370</v>
      </c>
      <c r="C168" s="21">
        <v>3507297</v>
      </c>
      <c r="D168" s="22">
        <v>980905.7672251347</v>
      </c>
      <c r="E168" s="4">
        <v>0</v>
      </c>
      <c r="F168" s="22">
        <f>D168-E168</f>
        <v>980905.7672251347</v>
      </c>
      <c r="G168" s="4">
        <v>316505.89</v>
      </c>
      <c r="H168" s="4">
        <v>487912.79</v>
      </c>
      <c r="I168" s="4">
        <f>G168+H168</f>
        <v>804418.6799999999</v>
      </c>
      <c r="J168" s="4">
        <f>D168-E168-G168-H168</f>
        <v>176487.0872251347</v>
      </c>
      <c r="K168" s="5">
        <f>J168/D168</f>
        <v>0.1799225706709785</v>
      </c>
      <c r="L168" s="18"/>
    </row>
    <row r="169" ht="17" customHeight="1">
      <c r="A169" t="s" s="11">
        <v>124</v>
      </c>
      <c r="B169" t="s" s="12">
        <v>125</v>
      </c>
      <c r="C169" s="21">
        <v>1612435</v>
      </c>
      <c r="D169" s="22">
        <v>450958.8981987154</v>
      </c>
      <c r="E169" s="4">
        <v>0</v>
      </c>
      <c r="F169" s="22">
        <f>D169-E169</f>
        <v>450958.8981987154</v>
      </c>
      <c r="G169" s="4">
        <v>199004.2</v>
      </c>
      <c r="H169" s="4">
        <v>168881.88</v>
      </c>
      <c r="I169" s="4">
        <f>G169+H169</f>
        <v>367886.08</v>
      </c>
      <c r="J169" s="4">
        <f>D169-E169-G169-H169</f>
        <v>83072.818198715395</v>
      </c>
      <c r="K169" s="5">
        <f>J169/D169</f>
        <v>0.1842137244226397</v>
      </c>
      <c r="L169" s="18"/>
    </row>
    <row r="170" ht="17" customHeight="1">
      <c r="A170" t="s" s="11">
        <v>463</v>
      </c>
      <c r="B170" t="s" s="12">
        <v>464</v>
      </c>
      <c r="C170" s="21">
        <v>1240614</v>
      </c>
      <c r="D170" s="22">
        <v>346969.5972426183</v>
      </c>
      <c r="E170" s="4">
        <v>0</v>
      </c>
      <c r="F170" s="22">
        <f>D170-E170</f>
        <v>346969.5972426183</v>
      </c>
      <c r="G170" s="4">
        <v>56084.98</v>
      </c>
      <c r="H170" s="4">
        <v>225237.61</v>
      </c>
      <c r="I170" s="4">
        <f>G170+H170</f>
        <v>281322.59</v>
      </c>
      <c r="J170" s="4">
        <f>D170-E170-G170-H170</f>
        <v>65647.0072426183</v>
      </c>
      <c r="K170" s="5">
        <f>J170/D170</f>
        <v>0.1892010359533451</v>
      </c>
      <c r="L170" s="18"/>
    </row>
    <row r="171" ht="17" customHeight="1">
      <c r="A171" t="s" s="11">
        <v>341</v>
      </c>
      <c r="B171" t="s" s="12">
        <v>342</v>
      </c>
      <c r="C171" s="21">
        <v>976582</v>
      </c>
      <c r="D171" s="22">
        <v>273126.2610404127</v>
      </c>
      <c r="E171" s="4">
        <v>15000</v>
      </c>
      <c r="F171" s="22">
        <f>D171-E171</f>
        <v>258126.2610404127</v>
      </c>
      <c r="G171" s="4">
        <v>53939.41</v>
      </c>
      <c r="H171" s="4">
        <v>151601.68</v>
      </c>
      <c r="I171" s="4">
        <f>G171+H171</f>
        <v>205541.09</v>
      </c>
      <c r="J171" s="4">
        <f>D171-E171-G171-H171</f>
        <v>52585.171040412708</v>
      </c>
      <c r="K171" s="5">
        <f>J171/D171</f>
        <v>0.1925306297538047</v>
      </c>
      <c r="L171" s="18"/>
    </row>
    <row r="172" ht="17" customHeight="1">
      <c r="A172" t="s" s="11">
        <v>391</v>
      </c>
      <c r="B172" t="s" s="12">
        <v>392</v>
      </c>
      <c r="C172" s="21">
        <v>582853</v>
      </c>
      <c r="D172" s="22">
        <v>163009.8247010366</v>
      </c>
      <c r="E172" s="4">
        <v>15000</v>
      </c>
      <c r="F172" s="22">
        <f>D172-E172</f>
        <v>148009.8247010366</v>
      </c>
      <c r="G172" s="4">
        <v>29144.53</v>
      </c>
      <c r="H172" s="4">
        <v>86074.350000000006</v>
      </c>
      <c r="I172" s="4">
        <f>G172+H172</f>
        <v>115218.88</v>
      </c>
      <c r="J172" s="4">
        <f>D172-E172-G172-H172</f>
        <v>32790.944701036555</v>
      </c>
      <c r="K172" s="5">
        <f>J172/D172</f>
        <v>0.2011593151589227</v>
      </c>
      <c r="L172" s="18"/>
    </row>
    <row r="173" ht="17" customHeight="1">
      <c r="A173" t="s" s="11">
        <v>174</v>
      </c>
      <c r="B173" t="s" s="12">
        <v>175</v>
      </c>
      <c r="C173" s="21">
        <v>891545</v>
      </c>
      <c r="D173" s="22">
        <v>249343.4779662894</v>
      </c>
      <c r="E173" s="4">
        <v>0</v>
      </c>
      <c r="F173" s="22">
        <f>D173-E173</f>
        <v>249343.4779662894</v>
      </c>
      <c r="G173" s="4">
        <v>84777.73</v>
      </c>
      <c r="H173" s="4">
        <v>111228.39</v>
      </c>
      <c r="I173" s="4">
        <f>G173+H173</f>
        <v>196006.12</v>
      </c>
      <c r="J173" s="4">
        <f>D173-E173-G173-H173</f>
        <v>53337.357966289346</v>
      </c>
      <c r="K173" s="5">
        <f>J173/D173</f>
        <v>0.2139111814807541</v>
      </c>
      <c r="L173" s="18"/>
    </row>
    <row r="174" ht="17" customHeight="1">
      <c r="A174" t="s" s="11">
        <v>98</v>
      </c>
      <c r="B174" t="s" s="12">
        <v>99</v>
      </c>
      <c r="C174" s="21">
        <v>851452</v>
      </c>
      <c r="D174" s="22">
        <v>238130.4398559276</v>
      </c>
      <c r="E174" s="4">
        <v>0</v>
      </c>
      <c r="F174" s="22">
        <f>D174-E174</f>
        <v>238130.4398559276</v>
      </c>
      <c r="G174" s="4">
        <v>70573.600000000006</v>
      </c>
      <c r="H174" s="4">
        <v>115838.63</v>
      </c>
      <c r="I174" s="4">
        <f>G174+H174</f>
        <v>186412.23</v>
      </c>
      <c r="J174" s="4">
        <f>D174-E174-G174-H174</f>
        <v>51718.209855927591</v>
      </c>
      <c r="K174" s="5">
        <f>J174/D174</f>
        <v>0.2171843712513943</v>
      </c>
      <c r="L174" s="18"/>
    </row>
    <row r="175" ht="17" customHeight="1">
      <c r="A175" t="s" s="11">
        <v>305</v>
      </c>
      <c r="B175" t="s" s="12">
        <v>306</v>
      </c>
      <c r="C175" s="21">
        <v>389812</v>
      </c>
      <c r="D175" s="22">
        <v>109020.9465960722</v>
      </c>
      <c r="E175" s="4">
        <v>0</v>
      </c>
      <c r="F175" s="22">
        <f>D175-E175</f>
        <v>109020.9465960722</v>
      </c>
      <c r="G175" s="4">
        <v>53471.95</v>
      </c>
      <c r="H175" s="4">
        <v>31790.26</v>
      </c>
      <c r="I175" s="4">
        <f>G175+H175</f>
        <v>85262.209999999992</v>
      </c>
      <c r="J175" s="4">
        <f>D175-E175-G175-H175</f>
        <v>23758.736596072205</v>
      </c>
      <c r="K175" s="5">
        <f>J175/D175</f>
        <v>0.2179281811237565</v>
      </c>
      <c r="L175" s="18"/>
    </row>
    <row r="176" ht="17" customHeight="1">
      <c r="A176" t="s" s="11">
        <v>118</v>
      </c>
      <c r="B176" t="s" s="12">
        <v>119</v>
      </c>
      <c r="C176" s="21">
        <v>1787339</v>
      </c>
      <c r="D176" s="22">
        <v>499875.2980105206</v>
      </c>
      <c r="E176" s="4">
        <v>0</v>
      </c>
      <c r="F176" s="22">
        <f>D176-E176</f>
        <v>499875.2980105206</v>
      </c>
      <c r="G176" s="4">
        <v>40904.72</v>
      </c>
      <c r="H176" s="4">
        <v>349571.84</v>
      </c>
      <c r="I176" s="4">
        <f>G176+H176</f>
        <v>390476.5600000001</v>
      </c>
      <c r="J176" s="4">
        <f>D176-E176-G176-H176</f>
        <v>109398.7380105206</v>
      </c>
      <c r="K176" s="5">
        <f>J176/D176</f>
        <v>0.2188520585952582</v>
      </c>
      <c r="L176" s="18"/>
    </row>
    <row r="177" ht="17" customHeight="1">
      <c r="A177" t="s" s="11">
        <v>130</v>
      </c>
      <c r="B177" t="s" s="12">
        <v>131</v>
      </c>
      <c r="C177" s="21">
        <v>2008098</v>
      </c>
      <c r="D177" s="22">
        <v>561616.2273549285</v>
      </c>
      <c r="E177" s="4">
        <v>0</v>
      </c>
      <c r="F177" s="22">
        <f>D177-E177</f>
        <v>561616.2273549285</v>
      </c>
      <c r="G177" s="4">
        <v>95302.509999999995</v>
      </c>
      <c r="H177" s="4">
        <v>343222.26</v>
      </c>
      <c r="I177" s="4">
        <f>G177+H177</f>
        <v>438524.77</v>
      </c>
      <c r="J177" s="4">
        <f>D177-E177-G177-H177</f>
        <v>123091.4573549285</v>
      </c>
      <c r="K177" s="5">
        <f>J177/D177</f>
        <v>0.2191736124411119</v>
      </c>
      <c r="L177" s="18"/>
    </row>
    <row r="178" ht="17" customHeight="1">
      <c r="A178" t="s" s="11">
        <v>201</v>
      </c>
      <c r="B178" t="s" s="12">
        <v>202</v>
      </c>
      <c r="C178" s="21">
        <v>738054</v>
      </c>
      <c r="D178" s="22">
        <v>206415.7740629264</v>
      </c>
      <c r="E178" s="4">
        <v>0</v>
      </c>
      <c r="F178" s="22">
        <f>D178-E178</f>
        <v>206415.7740629264</v>
      </c>
      <c r="G178" s="4">
        <v>58297.31</v>
      </c>
      <c r="H178" s="4">
        <v>102573.72</v>
      </c>
      <c r="I178" s="4">
        <f>G178+H178</f>
        <v>160871.03</v>
      </c>
      <c r="J178" s="4">
        <f>D178-E178-G178-H178</f>
        <v>45544.744062926417</v>
      </c>
      <c r="K178" s="5">
        <f>J178/D178</f>
        <v>0.2206456569014051</v>
      </c>
      <c r="L178" s="18"/>
    </row>
    <row r="179" ht="17" customHeight="1">
      <c r="A179" t="s" s="11">
        <v>108</v>
      </c>
      <c r="B179" t="s" s="12">
        <v>109</v>
      </c>
      <c r="C179" s="21">
        <v>60059</v>
      </c>
      <c r="D179" s="22">
        <v>16797.043271149938</v>
      </c>
      <c r="E179" s="4">
        <v>0</v>
      </c>
      <c r="F179" s="22">
        <f>D179-E179</f>
        <v>16797.043271149938</v>
      </c>
      <c r="G179" s="4">
        <v>9619.719999999999</v>
      </c>
      <c r="H179" s="4">
        <v>3447.95</v>
      </c>
      <c r="I179" s="4">
        <f>G179+H179</f>
        <v>13067.67</v>
      </c>
      <c r="J179" s="4">
        <f>D179-E179-G179-H179</f>
        <v>3729.373271149939</v>
      </c>
      <c r="K179" s="5">
        <f>J179/D179</f>
        <v>0.2220255797968557</v>
      </c>
      <c r="L179" s="18"/>
    </row>
    <row r="180" ht="17" customHeight="1">
      <c r="A180" t="s" s="11">
        <v>377</v>
      </c>
      <c r="B180" t="s" s="12">
        <v>378</v>
      </c>
      <c r="C180" s="21">
        <v>417471</v>
      </c>
      <c r="D180" s="22">
        <v>116756.4969688179</v>
      </c>
      <c r="E180" s="4">
        <v>0</v>
      </c>
      <c r="F180" s="22">
        <f>D180-E180</f>
        <v>116756.4969688179</v>
      </c>
      <c r="G180" s="4">
        <v>43320.37</v>
      </c>
      <c r="H180" s="4">
        <v>47143.55</v>
      </c>
      <c r="I180" s="4">
        <f>G180+H180</f>
        <v>90463.920000000013</v>
      </c>
      <c r="J180" s="4">
        <f>D180-E180-G180-H180</f>
        <v>26292.576968817928</v>
      </c>
      <c r="K180" s="5">
        <f>J180/D180</f>
        <v>0.2251915538014117</v>
      </c>
      <c r="L180" s="18"/>
    </row>
    <row r="181" ht="17" customHeight="1">
      <c r="A181" t="s" s="11">
        <v>461</v>
      </c>
      <c r="B181" t="s" s="12">
        <v>462</v>
      </c>
      <c r="C181" s="21">
        <v>858816</v>
      </c>
      <c r="D181" s="22">
        <v>240189.9717603674</v>
      </c>
      <c r="E181" s="4">
        <v>0</v>
      </c>
      <c r="F181" s="22">
        <f>D181-E181</f>
        <v>240189.9717603674</v>
      </c>
      <c r="G181" s="4">
        <v>2325.11</v>
      </c>
      <c r="H181" s="4">
        <v>183112.71</v>
      </c>
      <c r="I181" s="4">
        <f>G181+H181</f>
        <v>185437.82</v>
      </c>
      <c r="J181" s="4">
        <f>D181-E181-G181-H181</f>
        <v>54752.151760367415</v>
      </c>
      <c r="K181" s="5">
        <f>J181/D181</f>
        <v>0.2279535292797008</v>
      </c>
      <c r="L181" s="18"/>
    </row>
    <row r="182" ht="17" customHeight="1">
      <c r="A182" t="s" s="11">
        <v>241</v>
      </c>
      <c r="B182" t="s" s="12">
        <v>242</v>
      </c>
      <c r="C182" s="21">
        <v>645198</v>
      </c>
      <c r="D182" s="22">
        <v>180446.2066377961</v>
      </c>
      <c r="E182" s="4">
        <v>0</v>
      </c>
      <c r="F182" s="22">
        <f>D182-E182</f>
        <v>180446.2066377961</v>
      </c>
      <c r="G182" s="4">
        <v>22710.84</v>
      </c>
      <c r="H182" s="4">
        <v>116380.89</v>
      </c>
      <c r="I182" s="4">
        <f>G182+H182</f>
        <v>139091.73</v>
      </c>
      <c r="J182" s="4">
        <f>D182-E182-G182-H182</f>
        <v>41354.476637796135</v>
      </c>
      <c r="K182" s="5">
        <f>J182/D182</f>
        <v>0.2291789747667328</v>
      </c>
      <c r="L182" s="18"/>
    </row>
    <row r="183" ht="17" customHeight="1">
      <c r="A183" t="s" s="11">
        <v>349</v>
      </c>
      <c r="B183" t="s" s="12">
        <v>350</v>
      </c>
      <c r="C183" s="21">
        <v>1700560</v>
      </c>
      <c r="D183" s="22">
        <v>475605.3198552547</v>
      </c>
      <c r="E183" s="4">
        <v>0</v>
      </c>
      <c r="F183" s="22">
        <f>D183-E183</f>
        <v>475605.3198552547</v>
      </c>
      <c r="G183" s="4">
        <v>170602.43</v>
      </c>
      <c r="H183" s="4">
        <v>195460.01</v>
      </c>
      <c r="I183" s="4">
        <f>G183+H183</f>
        <v>366062.44</v>
      </c>
      <c r="J183" s="4">
        <f>D183-E183-G183-H183</f>
        <v>109542.8798552547</v>
      </c>
      <c r="K183" s="5">
        <f>J183/D183</f>
        <v>0.2303230752099091</v>
      </c>
      <c r="L183" s="18"/>
    </row>
    <row r="184" ht="17" customHeight="1">
      <c r="A184" t="s" s="11">
        <v>158</v>
      </c>
      <c r="B184" t="s" s="12">
        <v>159</v>
      </c>
      <c r="C184" s="21">
        <v>398961</v>
      </c>
      <c r="D184" s="23">
        <v>111579.6996370444</v>
      </c>
      <c r="E184" s="4">
        <v>50000</v>
      </c>
      <c r="F184" s="22">
        <f>D184-E184</f>
        <v>61579.699637044425</v>
      </c>
      <c r="G184" s="4">
        <v>12994.09</v>
      </c>
      <c r="H184" s="4">
        <v>22695.51</v>
      </c>
      <c r="I184" s="4">
        <f>G184+H184</f>
        <v>35689.6</v>
      </c>
      <c r="J184" s="4">
        <f>D184-E184-G184-H184</f>
        <v>25890.099637044430</v>
      </c>
      <c r="K184" s="5">
        <f>J184/D184</f>
        <v>0.2320323474723616</v>
      </c>
      <c r="L184" s="18"/>
    </row>
    <row r="185" ht="17" customHeight="1">
      <c r="A185" t="s" s="11">
        <v>162</v>
      </c>
      <c r="B185" t="s" s="12">
        <v>163</v>
      </c>
      <c r="C185" s="21">
        <v>2546541</v>
      </c>
      <c r="D185" s="24">
        <v>712205.6539196031</v>
      </c>
      <c r="E185" s="4">
        <v>125000</v>
      </c>
      <c r="F185" s="22">
        <f>D185-E185</f>
        <v>587205.6539196031</v>
      </c>
      <c r="G185" s="4">
        <v>113017.55</v>
      </c>
      <c r="H185" s="4">
        <v>306856.69</v>
      </c>
      <c r="I185" s="4">
        <f>G185+H185</f>
        <v>419874.24</v>
      </c>
      <c r="J185" s="4">
        <f>D185-E185-G185-H185</f>
        <v>167331.4139196031</v>
      </c>
      <c r="K185" s="5">
        <f>J185/D185</f>
        <v>0.2349481684099242</v>
      </c>
      <c r="L185" s="18"/>
    </row>
    <row r="186" ht="17" customHeight="1">
      <c r="A186" t="s" s="11">
        <v>421</v>
      </c>
      <c r="B186" t="s" s="12">
        <v>422</v>
      </c>
      <c r="C186" s="21">
        <v>811677</v>
      </c>
      <c r="D186" s="22">
        <v>227006.3386203095</v>
      </c>
      <c r="E186" s="4">
        <v>0</v>
      </c>
      <c r="F186" s="22">
        <f>D186-E186</f>
        <v>227006.3386203095</v>
      </c>
      <c r="G186" s="4">
        <v>94945.45</v>
      </c>
      <c r="H186" s="4">
        <v>77512.350000000006</v>
      </c>
      <c r="I186" s="4">
        <f>G186+H186</f>
        <v>172457.8</v>
      </c>
      <c r="J186" s="4">
        <f>D186-E186-G186-H186</f>
        <v>54548.538620309468</v>
      </c>
      <c r="K186" s="5">
        <f>J186/D186</f>
        <v>0.2402952223794389</v>
      </c>
      <c r="L186" s="18"/>
    </row>
    <row r="187" ht="17" customHeight="1">
      <c r="A187" t="s" s="11">
        <v>289</v>
      </c>
      <c r="B187" t="s" s="12">
        <v>290</v>
      </c>
      <c r="C187" s="21">
        <v>828542</v>
      </c>
      <c r="D187" s="22">
        <v>231723.0694144943</v>
      </c>
      <c r="E187" s="4">
        <v>30000</v>
      </c>
      <c r="F187" s="22">
        <f>D187-E187</f>
        <v>201723.0694144943</v>
      </c>
      <c r="G187" s="4">
        <v>80844.39</v>
      </c>
      <c r="H187" s="4">
        <v>61607.45</v>
      </c>
      <c r="I187" s="4">
        <f>G187+H187</f>
        <v>142451.84</v>
      </c>
      <c r="J187" s="4">
        <f>D187-E187-G187-H187</f>
        <v>59271.2294144943</v>
      </c>
      <c r="K187" s="5">
        <f>J187/D187</f>
        <v>0.2557847587823592</v>
      </c>
      <c r="L187" s="18"/>
    </row>
    <row r="188" ht="17" customHeight="1">
      <c r="A188" t="s" s="11">
        <v>359</v>
      </c>
      <c r="B188" t="s" s="12">
        <v>360</v>
      </c>
      <c r="C188" s="21">
        <v>1496036</v>
      </c>
      <c r="D188" s="22">
        <v>418404.9256097848</v>
      </c>
      <c r="E188" s="4">
        <v>0</v>
      </c>
      <c r="F188" s="22">
        <f>D188-E188</f>
        <v>418404.9256097848</v>
      </c>
      <c r="G188" s="4">
        <v>158642.56</v>
      </c>
      <c r="H188" s="4">
        <v>152409.8</v>
      </c>
      <c r="I188" s="4">
        <f>G188+H188</f>
        <v>311052.36</v>
      </c>
      <c r="J188" s="4">
        <f>D188-E188-G188-H188</f>
        <v>107352.5656097849</v>
      </c>
      <c r="K188" s="5">
        <f>J188/D188</f>
        <v>0.256575769162681</v>
      </c>
      <c r="L188" s="18"/>
    </row>
    <row r="189" ht="17" customHeight="1">
      <c r="A189" t="s" s="11">
        <v>361</v>
      </c>
      <c r="B189" t="s" s="12">
        <v>362</v>
      </c>
      <c r="C189" s="21">
        <v>269666</v>
      </c>
      <c r="D189" s="22">
        <v>75419.029133983568</v>
      </c>
      <c r="E189" s="4">
        <v>0</v>
      </c>
      <c r="F189" s="22">
        <f>D189-E189</f>
        <v>75419.029133983568</v>
      </c>
      <c r="G189" s="4">
        <v>23954.1</v>
      </c>
      <c r="H189" s="4">
        <v>31825.27</v>
      </c>
      <c r="I189" s="4">
        <f>G189+H189</f>
        <v>55779.37</v>
      </c>
      <c r="J189" s="4">
        <f>D189-E189-G189-H189</f>
        <v>19639.659133983569</v>
      </c>
      <c r="K189" s="5">
        <f>J189/D189</f>
        <v>0.2604072123375293</v>
      </c>
      <c r="L189" s="18"/>
    </row>
    <row r="190" ht="17" customHeight="1">
      <c r="A190" t="s" s="11">
        <v>343</v>
      </c>
      <c r="B190" t="s" s="12">
        <v>344</v>
      </c>
      <c r="C190" s="21">
        <v>933157</v>
      </c>
      <c r="D190" s="22">
        <v>260981.3434751904</v>
      </c>
      <c r="E190" s="4">
        <v>0</v>
      </c>
      <c r="F190" s="22">
        <f>D190-E190</f>
        <v>260981.3434751904</v>
      </c>
      <c r="G190" s="4">
        <v>90421.83</v>
      </c>
      <c r="H190" s="4">
        <v>100616.6</v>
      </c>
      <c r="I190" s="4">
        <f>G190+H190</f>
        <v>191038.43</v>
      </c>
      <c r="J190" s="4">
        <f>D190-E190-G190-H190</f>
        <v>69942.913475190435</v>
      </c>
      <c r="K190" s="5">
        <f>J190/D190</f>
        <v>0.2679996682668598</v>
      </c>
      <c r="L190" s="18"/>
    </row>
    <row r="191" ht="17" customHeight="1">
      <c r="A191" t="s" s="11">
        <v>166</v>
      </c>
      <c r="B191" t="s" s="12">
        <v>167</v>
      </c>
      <c r="C191" s="21">
        <v>23315</v>
      </c>
      <c r="D191" s="22">
        <v>6520.639102663395</v>
      </c>
      <c r="E191" s="4">
        <v>1000</v>
      </c>
      <c r="F191" s="22">
        <f>D191-E191</f>
        <v>5520.639102663395</v>
      </c>
      <c r="G191" s="4">
        <v>961.03</v>
      </c>
      <c r="H191" s="4">
        <v>2690.3</v>
      </c>
      <c r="I191" s="4">
        <f>G191+H191</f>
        <v>3651.33</v>
      </c>
      <c r="J191" s="4">
        <f>D191-E191-G191-H191</f>
        <v>1869.309102663395</v>
      </c>
      <c r="K191" s="5">
        <f>J191/D191</f>
        <v>0.2866757496055661</v>
      </c>
      <c r="L191" s="18"/>
    </row>
    <row r="192" ht="17" customHeight="1">
      <c r="A192" t="s" s="11">
        <v>82</v>
      </c>
      <c r="B192" t="s" s="12">
        <v>83</v>
      </c>
      <c r="C192" s="21">
        <v>113233</v>
      </c>
      <c r="D192" s="22">
        <v>31668.519301388984</v>
      </c>
      <c r="E192" s="4">
        <v>0</v>
      </c>
      <c r="F192" s="22">
        <f>D192-E192</f>
        <v>31668.519301388984</v>
      </c>
      <c r="G192" s="4">
        <v>18576.05</v>
      </c>
      <c r="H192" s="4">
        <v>3708.98</v>
      </c>
      <c r="I192" s="4">
        <f>G192+H192</f>
        <v>22285.03</v>
      </c>
      <c r="J192" s="4">
        <f>D192-E192-G192-H192</f>
        <v>9383.489301388985</v>
      </c>
      <c r="K192" s="5">
        <f>J192/D192</f>
        <v>0.2963033797723983</v>
      </c>
      <c r="L192" s="18"/>
    </row>
    <row r="193" ht="17" customHeight="1">
      <c r="A193" t="s" s="11">
        <v>263</v>
      </c>
      <c r="B193" t="s" s="12">
        <v>264</v>
      </c>
      <c r="C193" s="21">
        <v>2431086</v>
      </c>
      <c r="D193" s="22">
        <v>679915.6951978358</v>
      </c>
      <c r="E193" s="4">
        <v>0</v>
      </c>
      <c r="F193" s="22">
        <f>D193-E193</f>
        <v>679915.6951978358</v>
      </c>
      <c r="G193" s="4">
        <v>53474.69</v>
      </c>
      <c r="H193" s="4">
        <v>421016.23</v>
      </c>
      <c r="I193" s="4">
        <f>G193+H193</f>
        <v>474490.92</v>
      </c>
      <c r="J193" s="4">
        <f>D193-E193-G193-H193</f>
        <v>205424.7751978359</v>
      </c>
      <c r="K193" s="5">
        <f>J193/D193</f>
        <v>0.3021327153479862</v>
      </c>
      <c r="L193" s="18"/>
    </row>
    <row r="194" ht="17" customHeight="1">
      <c r="A194" t="s" s="11">
        <v>455</v>
      </c>
      <c r="B194" t="s" s="12">
        <v>456</v>
      </c>
      <c r="C194" s="21">
        <v>1028906</v>
      </c>
      <c r="D194" s="22">
        <v>287760.0127199221</v>
      </c>
      <c r="E194" s="4">
        <v>0</v>
      </c>
      <c r="F194" s="22">
        <f>D194-E194</f>
        <v>287760.0127199221</v>
      </c>
      <c r="G194" s="4">
        <v>21315.32</v>
      </c>
      <c r="H194" s="4">
        <v>178214.86</v>
      </c>
      <c r="I194" s="4">
        <f>G194+H194</f>
        <v>199530.18</v>
      </c>
      <c r="J194" s="4">
        <f>D194-E194-G194-H194</f>
        <v>88229.832719922066</v>
      </c>
      <c r="K194" s="5">
        <f>J194/D194</f>
        <v>0.3066090798577928</v>
      </c>
      <c r="L194" s="18"/>
    </row>
    <row r="195" ht="17" customHeight="1">
      <c r="A195" t="s" s="11">
        <v>257</v>
      </c>
      <c r="B195" t="s" s="12">
        <v>258</v>
      </c>
      <c r="C195" s="21">
        <v>1114700</v>
      </c>
      <c r="D195" s="22">
        <v>311754.5103040483</v>
      </c>
      <c r="E195" s="4">
        <v>0</v>
      </c>
      <c r="F195" s="22">
        <f>D195-E195</f>
        <v>311754.5103040483</v>
      </c>
      <c r="G195" s="4">
        <v>120326.75</v>
      </c>
      <c r="H195" s="4">
        <v>91970.84</v>
      </c>
      <c r="I195" s="4">
        <f>G195+H195</f>
        <v>212297.59</v>
      </c>
      <c r="J195" s="4">
        <f>D195-E195-G195-H195</f>
        <v>99456.920304048312</v>
      </c>
      <c r="K195" s="5">
        <f>J195/D195</f>
        <v>0.3190231961906497</v>
      </c>
      <c r="L195" s="18"/>
    </row>
    <row r="196" ht="17" customHeight="1">
      <c r="A196" t="s" s="11">
        <v>104</v>
      </c>
      <c r="B196" t="s" s="12">
        <v>105</v>
      </c>
      <c r="C196" s="21">
        <v>436623</v>
      </c>
      <c r="D196" s="22">
        <v>122112.8461043191</v>
      </c>
      <c r="E196" s="4">
        <v>0</v>
      </c>
      <c r="F196" s="22">
        <f>D196-E196</f>
        <v>122112.8461043191</v>
      </c>
      <c r="G196" s="4">
        <v>11499.68</v>
      </c>
      <c r="H196" s="4">
        <v>70974.63</v>
      </c>
      <c r="I196" s="4">
        <f>G196+H196</f>
        <v>82474.31</v>
      </c>
      <c r="J196" s="4">
        <f>D196-E196-G196-H196</f>
        <v>39638.536104319064</v>
      </c>
      <c r="K196" s="5">
        <f>J196/D196</f>
        <v>0.324605783657327</v>
      </c>
      <c r="L196" s="18"/>
    </row>
    <row r="197" ht="17" customHeight="1">
      <c r="A197" t="s" s="11">
        <v>217</v>
      </c>
      <c r="B197" t="s" s="12">
        <v>218</v>
      </c>
      <c r="C197" s="21">
        <v>2092713</v>
      </c>
      <c r="D197" s="22">
        <v>585280.9872808072</v>
      </c>
      <c r="E197" s="4">
        <v>0</v>
      </c>
      <c r="F197" s="22">
        <f>D197-E197</f>
        <v>585280.9872808072</v>
      </c>
      <c r="G197" s="4">
        <v>190929.28</v>
      </c>
      <c r="H197" s="4">
        <v>192003.05</v>
      </c>
      <c r="I197" s="4">
        <f>G197+H197</f>
        <v>382932.33</v>
      </c>
      <c r="J197" s="4">
        <f>D197-E197-G197-H197</f>
        <v>202348.6572808072</v>
      </c>
      <c r="K197" s="5">
        <f>J197/D197</f>
        <v>0.3457290800114851</v>
      </c>
      <c r="L197" s="18"/>
    </row>
    <row r="198" ht="17" customHeight="1">
      <c r="A198" t="s" s="11">
        <v>84</v>
      </c>
      <c r="B198" t="s" s="12">
        <v>85</v>
      </c>
      <c r="C198" s="21">
        <v>708075</v>
      </c>
      <c r="D198" s="22">
        <v>198031.3760505418</v>
      </c>
      <c r="E198" s="4">
        <v>0</v>
      </c>
      <c r="F198" s="22">
        <f>D198-E198</f>
        <v>198031.3760505418</v>
      </c>
      <c r="G198" s="4">
        <v>16886.06</v>
      </c>
      <c r="H198" s="4">
        <v>108655.66</v>
      </c>
      <c r="I198" s="4">
        <f>G198+H198</f>
        <v>125541.72</v>
      </c>
      <c r="J198" s="4">
        <f>D198-E198-G198-H198</f>
        <v>72489.656050541846</v>
      </c>
      <c r="K198" s="5">
        <f>J198/D198</f>
        <v>0.3660513676986264</v>
      </c>
      <c r="L198" s="18"/>
    </row>
    <row r="199" ht="17" customHeight="1">
      <c r="A199" t="s" s="11">
        <v>132</v>
      </c>
      <c r="B199" t="s" s="12">
        <v>133</v>
      </c>
      <c r="C199" s="21">
        <v>74350</v>
      </c>
      <c r="D199" s="22">
        <v>20793.888796183717</v>
      </c>
      <c r="E199" s="4">
        <v>1500</v>
      </c>
      <c r="F199" s="22">
        <f>D199-E199</f>
        <v>19293.888796183717</v>
      </c>
      <c r="G199" s="4">
        <v>6757.21</v>
      </c>
      <c r="H199" s="4">
        <v>4787.95</v>
      </c>
      <c r="I199" s="4">
        <f>G199+H199</f>
        <v>11545.16</v>
      </c>
      <c r="J199" s="4">
        <f>D199-E199-G199-H199</f>
        <v>7748.728796183718</v>
      </c>
      <c r="K199" s="5">
        <f>J199/D199</f>
        <v>0.3726445241741331</v>
      </c>
      <c r="L199" s="18"/>
    </row>
    <row r="200" ht="17" customHeight="1">
      <c r="A200" t="s" s="11">
        <v>176</v>
      </c>
      <c r="B200" t="s" s="12">
        <v>177</v>
      </c>
      <c r="C200" s="21">
        <v>130631</v>
      </c>
      <c r="D200" s="22">
        <v>36534.317247266648</v>
      </c>
      <c r="E200" s="4">
        <v>400</v>
      </c>
      <c r="F200" s="22">
        <f>D200-E200</f>
        <v>36134.317247266648</v>
      </c>
      <c r="G200" s="4">
        <v>7733.76</v>
      </c>
      <c r="H200" s="4">
        <v>14184.07</v>
      </c>
      <c r="I200" s="4">
        <f>G200+H200</f>
        <v>21917.83</v>
      </c>
      <c r="J200" s="4">
        <f>D200-E200-G200-H200</f>
        <v>14216.487247266647</v>
      </c>
      <c r="K200" s="5">
        <f>J200/D200</f>
        <v>0.389126944703757</v>
      </c>
      <c r="L200" s="18"/>
    </row>
    <row r="201" ht="17" customHeight="1">
      <c r="A201" t="s" s="11">
        <v>401</v>
      </c>
      <c r="B201" t="s" s="12">
        <v>402</v>
      </c>
      <c r="C201" s="21">
        <v>489915</v>
      </c>
      <c r="D201" s="22">
        <v>137017.3238679536</v>
      </c>
      <c r="E201" s="4">
        <v>0</v>
      </c>
      <c r="F201" s="22">
        <f>D201-E201</f>
        <v>137017.3238679536</v>
      </c>
      <c r="G201" s="4">
        <v>25468.34</v>
      </c>
      <c r="H201" s="4">
        <v>57828.15</v>
      </c>
      <c r="I201" s="4">
        <f>G201+H201</f>
        <v>83296.490000000005</v>
      </c>
      <c r="J201" s="4">
        <f>D201-E201-G201-H201</f>
        <v>53720.833867953559</v>
      </c>
      <c r="K201" s="5">
        <f>J201/D201</f>
        <v>0.3920732966564538</v>
      </c>
      <c r="L201" s="18"/>
    </row>
    <row r="202" ht="17" customHeight="1">
      <c r="A202" t="s" s="11">
        <v>313</v>
      </c>
      <c r="B202" t="s" s="12">
        <v>314</v>
      </c>
      <c r="C202" s="21">
        <v>127248</v>
      </c>
      <c r="D202" s="22">
        <v>35588.174331362279</v>
      </c>
      <c r="E202" s="4">
        <v>0</v>
      </c>
      <c r="F202" s="22">
        <f>D202-E202</f>
        <v>35588.174331362279</v>
      </c>
      <c r="G202" s="4">
        <v>21087.46</v>
      </c>
      <c r="H202" s="4">
        <v>391.37</v>
      </c>
      <c r="I202" s="4">
        <f>G202+H202</f>
        <v>21478.83</v>
      </c>
      <c r="J202" s="4">
        <f>D202-E202-G202-H202</f>
        <v>14109.344331362279</v>
      </c>
      <c r="K202" s="5">
        <f>J202/D202</f>
        <v>0.3964615942360477</v>
      </c>
      <c r="L202" s="18"/>
    </row>
    <row r="203" ht="17" customHeight="1">
      <c r="A203" t="s" s="11">
        <v>387</v>
      </c>
      <c r="B203" t="s" s="12">
        <v>388</v>
      </c>
      <c r="C203" s="21">
        <v>1235005</v>
      </c>
      <c r="D203" s="22">
        <v>345400.8962035087</v>
      </c>
      <c r="E203" s="4">
        <v>60000</v>
      </c>
      <c r="F203" s="22">
        <f>D203-E203</f>
        <v>285400.8962035087</v>
      </c>
      <c r="G203" s="4">
        <v>55292.63</v>
      </c>
      <c r="H203" s="4">
        <v>91929.070000000007</v>
      </c>
      <c r="I203" s="4">
        <f>G203+H203</f>
        <v>147221.7</v>
      </c>
      <c r="J203" s="4">
        <f>D203-E203-G203-H203</f>
        <v>138179.1962035087</v>
      </c>
      <c r="K203" s="5">
        <f>J203/D203</f>
        <v>0.4000545387180875</v>
      </c>
      <c r="L203" s="18"/>
    </row>
    <row r="204" ht="17" customHeight="1">
      <c r="A204" t="s" s="11">
        <v>279</v>
      </c>
      <c r="B204" t="s" s="12">
        <v>280</v>
      </c>
      <c r="C204" s="21">
        <v>74267</v>
      </c>
      <c r="D204" s="22">
        <v>20770.675712524226</v>
      </c>
      <c r="E204" s="4">
        <v>0</v>
      </c>
      <c r="F204" s="22">
        <f>D204-E204</f>
        <v>20770.675712524226</v>
      </c>
      <c r="G204" s="4">
        <v>8837.870000000001</v>
      </c>
      <c r="H204" s="4">
        <v>3174.04</v>
      </c>
      <c r="I204" s="4">
        <f>G204+H204</f>
        <v>12011.91</v>
      </c>
      <c r="J204" s="4">
        <f>D204-E204-G204-H204</f>
        <v>8758.765712524226</v>
      </c>
      <c r="K204" s="5">
        <f>J204/D204</f>
        <v>0.4216890116503479</v>
      </c>
      <c r="L204" s="18"/>
    </row>
    <row r="205" ht="17" customHeight="1">
      <c r="A205" t="s" s="11">
        <v>134</v>
      </c>
      <c r="B205" t="s" s="12">
        <v>135</v>
      </c>
      <c r="C205" s="21">
        <v>558917</v>
      </c>
      <c r="D205" s="22">
        <v>156315.5069844871</v>
      </c>
      <c r="E205" s="4">
        <v>0</v>
      </c>
      <c r="F205" s="22">
        <f>D205-E205</f>
        <v>156315.5069844871</v>
      </c>
      <c r="G205" s="4">
        <v>13010.6</v>
      </c>
      <c r="H205" s="4">
        <v>73497.56</v>
      </c>
      <c r="I205" s="4">
        <f>G205+H205</f>
        <v>86508.16</v>
      </c>
      <c r="J205" s="4">
        <f>D205-E205-G205-H205</f>
        <v>69807.346984487085</v>
      </c>
      <c r="K205" s="5">
        <f>J205/D205</f>
        <v>0.4465797944884306</v>
      </c>
      <c r="L205" s="18"/>
    </row>
    <row r="206" ht="17" customHeight="1">
      <c r="A206" t="s" s="11">
        <v>86</v>
      </c>
      <c r="B206" t="s" s="12">
        <v>87</v>
      </c>
      <c r="C206" s="21">
        <v>1260044</v>
      </c>
      <c r="D206" s="22">
        <v>352403.6962245934</v>
      </c>
      <c r="E206" s="4">
        <v>0</v>
      </c>
      <c r="F206" s="22">
        <f>D206-E206</f>
        <v>352403.6962245934</v>
      </c>
      <c r="G206" s="4">
        <v>20966.1</v>
      </c>
      <c r="H206" s="4">
        <v>173289.26</v>
      </c>
      <c r="I206" s="4">
        <f>G206+H206</f>
        <v>194255.36</v>
      </c>
      <c r="J206" s="4">
        <f>D206-E206-G206-H206</f>
        <v>158148.3362245934</v>
      </c>
      <c r="K206" s="5">
        <f>J206/D206</f>
        <v>0.4487703673908192</v>
      </c>
      <c r="L206" s="18"/>
    </row>
    <row r="207" ht="17" customHeight="1">
      <c r="A207" t="s" s="11">
        <v>199</v>
      </c>
      <c r="B207" t="s" s="12">
        <v>200</v>
      </c>
      <c r="C207" s="21">
        <v>83634</v>
      </c>
      <c r="D207" s="22">
        <v>23390.398057565959</v>
      </c>
      <c r="E207" s="4">
        <v>0</v>
      </c>
      <c r="F207" s="22">
        <f>D207-E207</f>
        <v>23390.398057565959</v>
      </c>
      <c r="G207" s="4">
        <v>9143.98</v>
      </c>
      <c r="H207" s="4">
        <v>3181.74</v>
      </c>
      <c r="I207" s="4">
        <f>G207+H207</f>
        <v>12325.72</v>
      </c>
      <c r="J207" s="4">
        <f>D207-E207-G207-H207</f>
        <v>11064.678057565960</v>
      </c>
      <c r="K207" s="5">
        <f>J207/D207</f>
        <v>0.473043598075362</v>
      </c>
      <c r="L207" s="18"/>
    </row>
    <row r="208" ht="17" customHeight="1">
      <c r="A208" t="s" s="11">
        <v>365</v>
      </c>
      <c r="B208" t="s" s="12">
        <v>366</v>
      </c>
      <c r="C208" s="21">
        <v>418622</v>
      </c>
      <c r="D208" s="22">
        <v>117078.4037072767</v>
      </c>
      <c r="E208" s="4">
        <v>0</v>
      </c>
      <c r="F208" s="22">
        <f>D208-E208</f>
        <v>117078.4037072767</v>
      </c>
      <c r="G208" s="4">
        <v>38698.11</v>
      </c>
      <c r="H208" s="4">
        <v>945.87</v>
      </c>
      <c r="I208" s="4">
        <f>G208+H208</f>
        <v>39643.98</v>
      </c>
      <c r="J208" s="4">
        <f>D208-E208-G208-H208</f>
        <v>77434.423707276685</v>
      </c>
      <c r="K208" s="5">
        <f>J208/D208</f>
        <v>0.6613894728260969</v>
      </c>
      <c r="L208" s="18"/>
    </row>
    <row r="209" ht="17" customHeight="1">
      <c r="A209" s="11">
        <v>768300</v>
      </c>
      <c r="B209" t="s" s="12">
        <v>178</v>
      </c>
      <c r="C209" s="21">
        <v>533880</v>
      </c>
      <c r="D209" s="22">
        <v>149313.2663148159</v>
      </c>
      <c r="E209" s="4">
        <v>0</v>
      </c>
      <c r="F209" s="22">
        <f>D209-E209</f>
        <v>149313.2663148159</v>
      </c>
      <c r="G209" s="4">
        <v>19366.04</v>
      </c>
      <c r="H209" s="4">
        <v>30308.09</v>
      </c>
      <c r="I209" s="4">
        <f>G209+H209</f>
        <v>49674.13</v>
      </c>
      <c r="J209" s="4">
        <f>D209-E209-G209-H209</f>
        <v>99639.1363148159</v>
      </c>
      <c r="K209" s="5">
        <f>J209/D209</f>
        <v>0.6673160314150131</v>
      </c>
      <c r="L209" s="18"/>
    </row>
    <row r="210" ht="17" customHeight="1">
      <c r="A210" t="s" s="11">
        <v>219</v>
      </c>
      <c r="B210" t="s" s="12">
        <v>220</v>
      </c>
      <c r="C210" s="21">
        <v>558793</v>
      </c>
      <c r="D210" s="22">
        <v>156280.8271968512</v>
      </c>
      <c r="E210" s="4">
        <v>0</v>
      </c>
      <c r="F210" s="22">
        <f>D210-E210</f>
        <v>156280.8271968512</v>
      </c>
      <c r="G210" s="4">
        <v>4175.75</v>
      </c>
      <c r="H210" s="4">
        <v>35945.85</v>
      </c>
      <c r="I210" s="4">
        <f>G210+H210</f>
        <v>40121.6</v>
      </c>
      <c r="J210" s="4">
        <f>D210-E210-G210-H210</f>
        <v>116159.2271968512</v>
      </c>
      <c r="K210" s="5">
        <f>J210/D210</f>
        <v>0.7432724108283426</v>
      </c>
      <c r="L210" s="18"/>
    </row>
    <row r="211" ht="17" customHeight="1">
      <c r="A211" t="s" s="11">
        <v>409</v>
      </c>
      <c r="B211" t="s" s="12">
        <v>410</v>
      </c>
      <c r="C211" s="21">
        <v>1327258</v>
      </c>
      <c r="D211" s="23">
        <v>371201.8191774742</v>
      </c>
      <c r="E211" s="4">
        <v>0</v>
      </c>
      <c r="F211" s="22">
        <f>D211-E211</f>
        <v>371201.8191774742</v>
      </c>
      <c r="G211" s="4">
        <v>13277.79</v>
      </c>
      <c r="H211" s="4">
        <v>60756.91</v>
      </c>
      <c r="I211" s="4">
        <f>G211+H211</f>
        <v>74034.700000000012</v>
      </c>
      <c r="J211" s="4">
        <f>D211-E211-G211-H211</f>
        <v>297167.1191774743</v>
      </c>
      <c r="K211" s="5">
        <f>J211/D211</f>
        <v>0.8005540485656849</v>
      </c>
      <c r="L211" s="18"/>
    </row>
    <row r="212" ht="14.4" customHeight="1" hidden="1">
      <c r="A212" t="s" s="11">
        <v>13</v>
      </c>
      <c r="B212" t="s" s="12">
        <v>14</v>
      </c>
      <c r="C212" t="s" s="13">
        <v>15</v>
      </c>
      <c r="D212" s="14"/>
      <c r="E212" s="15"/>
      <c r="F212" s="16">
        <f>D212-E212</f>
        <v>0</v>
      </c>
      <c r="G212" s="17"/>
      <c r="H212" s="17"/>
      <c r="I212" s="17">
        <f>G212+H212</f>
        <v>0</v>
      </c>
      <c r="J212" s="2"/>
      <c r="K212" s="18"/>
      <c r="L212" s="18"/>
    </row>
    <row r="213" ht="14.4" customHeight="1" hidden="1">
      <c r="A213" t="s" s="11">
        <v>16</v>
      </c>
      <c r="B213" t="s" s="12">
        <v>17</v>
      </c>
      <c r="C213" t="s" s="13">
        <v>15</v>
      </c>
      <c r="D213" s="14"/>
      <c r="E213" s="15"/>
      <c r="F213" s="16">
        <f>D213-E213</f>
        <v>0</v>
      </c>
      <c r="G213" s="17"/>
      <c r="H213" s="17"/>
      <c r="I213" s="17">
        <f>G213+H213</f>
        <v>0</v>
      </c>
      <c r="J213" s="2"/>
      <c r="K213" s="18"/>
      <c r="L213" s="18"/>
    </row>
    <row r="214" ht="14.4" customHeight="1" hidden="1">
      <c r="A214" t="s" s="11">
        <v>18</v>
      </c>
      <c r="B214" t="s" s="12">
        <v>19</v>
      </c>
      <c r="C214" t="s" s="13">
        <v>15</v>
      </c>
      <c r="D214" s="14"/>
      <c r="E214" s="15"/>
      <c r="F214" s="16">
        <f>D214-E214</f>
        <v>0</v>
      </c>
      <c r="G214" s="17"/>
      <c r="H214" s="17"/>
      <c r="I214" s="17">
        <f>G214+H214</f>
        <v>0</v>
      </c>
      <c r="J214" s="2"/>
      <c r="K214" s="18"/>
      <c r="L214" s="18"/>
    </row>
    <row r="215" ht="14.4" customHeight="1" hidden="1">
      <c r="A215" t="s" s="11">
        <v>20</v>
      </c>
      <c r="B215" t="s" s="12">
        <v>21</v>
      </c>
      <c r="C215" s="2"/>
      <c r="D215" s="19">
        <v>0</v>
      </c>
      <c r="E215" s="17"/>
      <c r="F215" s="16">
        <f>D215-E215</f>
        <v>0</v>
      </c>
      <c r="G215" s="17"/>
      <c r="H215" s="17"/>
      <c r="I215" s="17">
        <f>G215+H215</f>
        <v>0</v>
      </c>
      <c r="J215" s="17">
        <f>D215-I215</f>
        <v>0</v>
      </c>
      <c r="K215" s="18"/>
      <c r="L215" s="18"/>
    </row>
    <row r="216" ht="14.4" customHeight="1" hidden="1">
      <c r="A216" t="s" s="11">
        <v>22</v>
      </c>
      <c r="B216" t="s" s="12">
        <v>23</v>
      </c>
      <c r="C216" s="2"/>
      <c r="D216" s="16">
        <v>0</v>
      </c>
      <c r="E216" s="17"/>
      <c r="F216" s="16">
        <f>D216-E216</f>
        <v>0</v>
      </c>
      <c r="G216" s="17"/>
      <c r="H216" s="17"/>
      <c r="I216" s="17">
        <f>G216+H216</f>
        <v>0</v>
      </c>
      <c r="J216" s="17">
        <f>D216-I216</f>
        <v>0</v>
      </c>
      <c r="K216" s="18"/>
      <c r="L216" s="18"/>
    </row>
    <row r="217" ht="14.4" customHeight="1" hidden="1">
      <c r="A217" t="s" s="11">
        <v>24</v>
      </c>
      <c r="B217" t="s" s="12">
        <v>25</v>
      </c>
      <c r="C217" s="2"/>
      <c r="D217" s="16">
        <v>0</v>
      </c>
      <c r="E217" s="17"/>
      <c r="F217" s="16">
        <f>D217-E217</f>
        <v>0</v>
      </c>
      <c r="G217" s="17"/>
      <c r="H217" s="17"/>
      <c r="I217" s="17">
        <f>G217+H217</f>
        <v>0</v>
      </c>
      <c r="J217" s="17">
        <f>D217-I217</f>
        <v>0</v>
      </c>
      <c r="K217" s="18"/>
      <c r="L217" s="18"/>
    </row>
    <row r="218" ht="14.4" customHeight="1" hidden="1">
      <c r="A218" t="s" s="11">
        <v>26</v>
      </c>
      <c r="B218" t="s" s="12">
        <v>27</v>
      </c>
      <c r="C218" s="2"/>
      <c r="D218" s="16">
        <v>0</v>
      </c>
      <c r="E218" s="17"/>
      <c r="F218" s="16">
        <f>D218-E218</f>
        <v>0</v>
      </c>
      <c r="G218" s="17"/>
      <c r="H218" s="17"/>
      <c r="I218" s="17">
        <f>G218+H218</f>
        <v>0</v>
      </c>
      <c r="J218" s="17">
        <f>D218-I218</f>
        <v>0</v>
      </c>
      <c r="K218" s="18"/>
      <c r="L218" s="18"/>
    </row>
    <row r="219" ht="14.4" customHeight="1" hidden="1">
      <c r="A219" t="s" s="11">
        <v>28</v>
      </c>
      <c r="B219" t="s" s="12">
        <v>29</v>
      </c>
      <c r="C219" s="2"/>
      <c r="D219" s="16">
        <v>0</v>
      </c>
      <c r="E219" s="17"/>
      <c r="F219" s="16">
        <f>D219-E219</f>
        <v>0</v>
      </c>
      <c r="G219" s="17"/>
      <c r="H219" s="17"/>
      <c r="I219" s="17">
        <f>G219+H219</f>
        <v>0</v>
      </c>
      <c r="J219" s="17">
        <f>D219-I219</f>
        <v>0</v>
      </c>
      <c r="K219" s="18"/>
      <c r="L219" s="18"/>
    </row>
    <row r="220" ht="14.4" customHeight="1" hidden="1">
      <c r="A220" t="s" s="11">
        <v>30</v>
      </c>
      <c r="B220" t="s" s="12">
        <v>31</v>
      </c>
      <c r="C220" s="2"/>
      <c r="D220" s="20">
        <v>0</v>
      </c>
      <c r="E220" s="17"/>
      <c r="F220" s="16">
        <f>D220-E220</f>
        <v>0</v>
      </c>
      <c r="G220" s="17"/>
      <c r="H220" s="17"/>
      <c r="I220" s="17">
        <f>G220+H220</f>
        <v>0</v>
      </c>
      <c r="J220" s="17">
        <f>D220-I220</f>
        <v>0</v>
      </c>
      <c r="K220" s="18"/>
      <c r="L220" s="18"/>
    </row>
    <row r="221" ht="14.4" customHeight="1" hidden="1">
      <c r="A221" t="s" s="11">
        <v>32</v>
      </c>
      <c r="B221" t="s" s="12">
        <v>33</v>
      </c>
      <c r="C221" t="s" s="13">
        <v>15</v>
      </c>
      <c r="D221" s="14"/>
      <c r="E221" s="15"/>
      <c r="F221" s="16">
        <f>D221-E221</f>
        <v>0</v>
      </c>
      <c r="G221" s="17"/>
      <c r="H221" s="17"/>
      <c r="I221" s="17">
        <f>G221+H221</f>
        <v>0</v>
      </c>
      <c r="J221" s="2"/>
      <c r="K221" s="18"/>
      <c r="L221" s="18"/>
    </row>
    <row r="222" ht="14.4" customHeight="1" hidden="1">
      <c r="A222" t="s" s="11">
        <v>34</v>
      </c>
      <c r="B222" t="s" s="12">
        <v>35</v>
      </c>
      <c r="C222" s="2"/>
      <c r="D222" s="19">
        <v>0</v>
      </c>
      <c r="E222" s="17"/>
      <c r="F222" s="16">
        <f>D222-E222</f>
        <v>0</v>
      </c>
      <c r="G222" s="17"/>
      <c r="H222" s="17"/>
      <c r="I222" s="17">
        <f>G222+H222</f>
        <v>0</v>
      </c>
      <c r="J222" s="17">
        <f>D222-I222</f>
        <v>0</v>
      </c>
      <c r="K222" s="18"/>
      <c r="L222" s="18"/>
    </row>
    <row r="223" ht="14.4" customHeight="1" hidden="1">
      <c r="A223" t="s" s="11">
        <v>36</v>
      </c>
      <c r="B223" t="s" s="12">
        <v>37</v>
      </c>
      <c r="C223" s="2"/>
      <c r="D223" s="16">
        <v>0</v>
      </c>
      <c r="E223" s="17"/>
      <c r="F223" s="16">
        <f>D223-E223</f>
        <v>0</v>
      </c>
      <c r="G223" s="17"/>
      <c r="H223" s="17"/>
      <c r="I223" s="17">
        <f>G223+H223</f>
        <v>0</v>
      </c>
      <c r="J223" s="17">
        <f>D223-I223</f>
        <v>0</v>
      </c>
      <c r="K223" s="18"/>
      <c r="L223" s="18"/>
    </row>
    <row r="224" ht="14.4" customHeight="1" hidden="1">
      <c r="A224" t="s" s="11">
        <v>38</v>
      </c>
      <c r="B224" t="s" s="12">
        <v>39</v>
      </c>
      <c r="C224" s="2"/>
      <c r="D224" s="20">
        <v>0</v>
      </c>
      <c r="E224" s="17"/>
      <c r="F224" s="16">
        <f>D224-E224</f>
        <v>0</v>
      </c>
      <c r="G224" s="17"/>
      <c r="H224" s="17"/>
      <c r="I224" s="17">
        <f>G224+H224</f>
        <v>0</v>
      </c>
      <c r="J224" s="17">
        <f>D224-I224</f>
        <v>0</v>
      </c>
      <c r="K224" s="18"/>
      <c r="L224" s="18"/>
    </row>
    <row r="225" ht="14.4" customHeight="1" hidden="1">
      <c r="A225" t="s" s="11">
        <v>40</v>
      </c>
      <c r="B225" t="s" s="12">
        <v>41</v>
      </c>
      <c r="C225" t="s" s="13">
        <v>15</v>
      </c>
      <c r="D225" s="14"/>
      <c r="E225" s="15"/>
      <c r="F225" s="16">
        <f>D225-E225</f>
        <v>0</v>
      </c>
      <c r="G225" s="17"/>
      <c r="H225" s="17"/>
      <c r="I225" s="17">
        <f>G225+H225</f>
        <v>0</v>
      </c>
      <c r="J225" s="2"/>
      <c r="K225" s="18"/>
      <c r="L225" s="18"/>
    </row>
    <row r="226" ht="14.4" customHeight="1" hidden="1">
      <c r="A226" t="s" s="11">
        <v>42</v>
      </c>
      <c r="B226" t="s" s="12">
        <v>43</v>
      </c>
      <c r="C226" s="2"/>
      <c r="D226" s="19">
        <v>0</v>
      </c>
      <c r="E226" s="17"/>
      <c r="F226" s="16">
        <f>D226-E226</f>
        <v>0</v>
      </c>
      <c r="G226" s="17"/>
      <c r="H226" s="17"/>
      <c r="I226" s="17">
        <f>G226+H226</f>
        <v>0</v>
      </c>
      <c r="J226" s="17">
        <f>D226-I226</f>
        <v>0</v>
      </c>
      <c r="K226" s="18"/>
      <c r="L226" s="18"/>
    </row>
    <row r="227" ht="14.4" customHeight="1" hidden="1">
      <c r="A227" t="s" s="11">
        <v>44</v>
      </c>
      <c r="B227" t="s" s="12">
        <v>45</v>
      </c>
      <c r="C227" s="2"/>
      <c r="D227" s="20">
        <v>0</v>
      </c>
      <c r="E227" s="17"/>
      <c r="F227" s="16">
        <f>D227-E227</f>
        <v>0</v>
      </c>
      <c r="G227" s="17"/>
      <c r="H227" s="17"/>
      <c r="I227" s="17">
        <f>G227+H227</f>
        <v>0</v>
      </c>
      <c r="J227" s="17">
        <f>D227-I227</f>
        <v>0</v>
      </c>
      <c r="K227" s="18"/>
      <c r="L227" s="18"/>
    </row>
    <row r="228" ht="14.4" customHeight="1" hidden="1">
      <c r="A228" t="s" s="11">
        <v>46</v>
      </c>
      <c r="B228" t="s" s="12">
        <v>47</v>
      </c>
      <c r="C228" t="s" s="13">
        <v>15</v>
      </c>
      <c r="D228" s="14"/>
      <c r="E228" s="15"/>
      <c r="F228" s="16">
        <f>D228-E228</f>
        <v>0</v>
      </c>
      <c r="G228" s="17"/>
      <c r="H228" s="17"/>
      <c r="I228" s="17">
        <f>G228+H228</f>
        <v>0</v>
      </c>
      <c r="J228" s="2"/>
      <c r="K228" s="18"/>
      <c r="L228" s="18"/>
    </row>
    <row r="229" ht="14.4" customHeight="1" hidden="1">
      <c r="A229" t="s" s="11">
        <v>48</v>
      </c>
      <c r="B229" t="s" s="12">
        <v>49</v>
      </c>
      <c r="C229" s="2"/>
      <c r="D229" s="19">
        <v>0</v>
      </c>
      <c r="E229" s="17"/>
      <c r="F229" s="16">
        <f>D229-E229</f>
        <v>0</v>
      </c>
      <c r="G229" s="17"/>
      <c r="H229" s="17"/>
      <c r="I229" s="17">
        <f>G229+H229</f>
        <v>0</v>
      </c>
      <c r="J229" s="17">
        <f>D229-I229</f>
        <v>0</v>
      </c>
      <c r="K229" s="18"/>
      <c r="L229" s="18"/>
    </row>
    <row r="230" ht="14.4" customHeight="1" hidden="1">
      <c r="A230" t="s" s="11">
        <v>50</v>
      </c>
      <c r="B230" t="s" s="12">
        <v>51</v>
      </c>
      <c r="C230" s="2"/>
      <c r="D230" s="16">
        <v>0</v>
      </c>
      <c r="E230" s="17"/>
      <c r="F230" s="16">
        <f>D230-E230</f>
        <v>0</v>
      </c>
      <c r="G230" s="17"/>
      <c r="H230" s="17"/>
      <c r="I230" s="17">
        <f>G230+H230</f>
        <v>0</v>
      </c>
      <c r="J230" s="17">
        <f>D230-I230</f>
        <v>0</v>
      </c>
      <c r="K230" s="18"/>
      <c r="L230" s="18"/>
    </row>
    <row r="231" ht="14.4" customHeight="1" hidden="1">
      <c r="A231" t="s" s="11">
        <v>52</v>
      </c>
      <c r="B231" t="s" s="12">
        <v>53</v>
      </c>
      <c r="C231" s="2"/>
      <c r="D231" s="16">
        <v>0</v>
      </c>
      <c r="E231" s="17"/>
      <c r="F231" s="16">
        <f>D231-E231</f>
        <v>0</v>
      </c>
      <c r="G231" s="17"/>
      <c r="H231" s="17"/>
      <c r="I231" s="17">
        <f>G231+H231</f>
        <v>0</v>
      </c>
      <c r="J231" s="17">
        <f>D231-I231</f>
        <v>0</v>
      </c>
      <c r="K231" s="18"/>
      <c r="L231" s="18"/>
    </row>
    <row r="232" ht="14.4" customHeight="1" hidden="1">
      <c r="A232" t="s" s="11">
        <v>54</v>
      </c>
      <c r="B232" t="s" s="12">
        <v>55</v>
      </c>
      <c r="C232" s="2"/>
      <c r="D232" s="16">
        <v>0</v>
      </c>
      <c r="E232" s="17"/>
      <c r="F232" s="16">
        <f>D232-E232</f>
        <v>0</v>
      </c>
      <c r="G232" s="17"/>
      <c r="H232" s="17"/>
      <c r="I232" s="17">
        <f>G232+H232</f>
        <v>0</v>
      </c>
      <c r="J232" s="17">
        <f>D232-I232</f>
        <v>0</v>
      </c>
      <c r="K232" s="18"/>
      <c r="L232" s="18"/>
    </row>
    <row r="233" ht="14.4" customHeight="1" hidden="1">
      <c r="A233" t="s" s="11">
        <v>56</v>
      </c>
      <c r="B233" t="s" s="12">
        <v>57</v>
      </c>
      <c r="C233" s="2"/>
      <c r="D233" s="20">
        <v>0</v>
      </c>
      <c r="E233" s="17"/>
      <c r="F233" s="16">
        <f>D233-E233</f>
        <v>0</v>
      </c>
      <c r="G233" s="17"/>
      <c r="H233" s="17"/>
      <c r="I233" s="17">
        <f>G233+H233</f>
        <v>0</v>
      </c>
      <c r="J233" s="17">
        <f>D233-I233</f>
        <v>0</v>
      </c>
      <c r="K233" s="18"/>
      <c r="L233" s="18"/>
    </row>
    <row r="234" ht="14.4" customHeight="1" hidden="1">
      <c r="A234" t="s" s="11">
        <v>58</v>
      </c>
      <c r="B234" t="s" s="12">
        <v>59</v>
      </c>
      <c r="C234" t="s" s="13">
        <v>15</v>
      </c>
      <c r="D234" s="14"/>
      <c r="E234" s="15"/>
      <c r="F234" s="16">
        <f>D234-E234</f>
        <v>0</v>
      </c>
      <c r="G234" s="17"/>
      <c r="H234" s="17"/>
      <c r="I234" s="17">
        <f>G234+H234</f>
        <v>0</v>
      </c>
      <c r="J234" s="2"/>
      <c r="K234" s="18"/>
      <c r="L234" s="18"/>
    </row>
    <row r="235" ht="14.4" customHeight="1" hidden="1">
      <c r="A235" t="s" s="11">
        <v>60</v>
      </c>
      <c r="B235" t="s" s="12">
        <v>61</v>
      </c>
      <c r="C235" s="2"/>
      <c r="D235" s="19">
        <v>0</v>
      </c>
      <c r="E235" s="17"/>
      <c r="F235" s="16">
        <f>D235-E235</f>
        <v>0</v>
      </c>
      <c r="G235" s="17"/>
      <c r="H235" s="17"/>
      <c r="I235" s="17">
        <f>G235+H235</f>
        <v>0</v>
      </c>
      <c r="J235" s="17">
        <f>D235-I235</f>
        <v>0</v>
      </c>
      <c r="K235" s="18"/>
      <c r="L235" s="18"/>
    </row>
    <row r="236" ht="17" customHeight="1">
      <c r="A236" s="27"/>
      <c r="B236" s="27"/>
      <c r="C236" s="12"/>
      <c r="D236" s="28">
        <f>SUM(D4:D235)</f>
        <v>62764679.1925</v>
      </c>
      <c r="E236" s="28">
        <f>SUM(E4:E235)</f>
        <v>5497600</v>
      </c>
      <c r="F236" s="28">
        <f>SUM(F4:F235)</f>
        <v>57267079.19249999</v>
      </c>
      <c r="G236" s="28">
        <f>SUM(G4:G235)</f>
        <v>21683965.98000002</v>
      </c>
      <c r="H236" s="28">
        <f>SUM(H4:H235)</f>
        <v>32821642.09000001</v>
      </c>
      <c r="I236" s="28">
        <f>SUM(I4:I235)</f>
        <v>54505608.07000002</v>
      </c>
      <c r="J236" s="29">
        <f>SUM(J4:J235)</f>
        <v>2761471.122500005</v>
      </c>
      <c r="K236" s="30">
        <f>J236/D236</f>
        <v>0.04399721560004378</v>
      </c>
      <c r="L236" s="27"/>
    </row>
  </sheetData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6.625" defaultRowHeight="14.4" customHeight="1" outlineLevelRow="0" outlineLevelCol="0"/>
  <cols>
    <col min="1" max="1" width="6.625" style="32" customWidth="1"/>
    <col min="2" max="2" width="6.625" style="32" customWidth="1"/>
    <col min="3" max="3" width="6.625" style="32" customWidth="1"/>
    <col min="4" max="4" width="6.625" style="32" customWidth="1"/>
    <col min="5" max="5" width="6.625" style="32" customWidth="1"/>
    <col min="6" max="256" width="6.625" style="32" customWidth="1"/>
  </cols>
  <sheetData>
    <row r="1" ht="17" customHeight="1">
      <c r="A1" s="2"/>
      <c r="B1" s="2"/>
      <c r="C1" s="2"/>
      <c r="D1" s="2"/>
      <c r="E1" s="2"/>
    </row>
    <row r="2" ht="17" customHeight="1">
      <c r="A2" s="2"/>
      <c r="B2" s="2"/>
      <c r="C2" s="2"/>
      <c r="D2" s="2"/>
      <c r="E2" s="2"/>
    </row>
    <row r="3" ht="17" customHeight="1">
      <c r="A3" s="2"/>
      <c r="B3" s="2"/>
      <c r="C3" s="2"/>
      <c r="D3" s="2"/>
      <c r="E3" s="2"/>
    </row>
    <row r="4" ht="17" customHeight="1">
      <c r="A4" s="2"/>
      <c r="B4" s="2"/>
      <c r="C4" s="2"/>
      <c r="D4" s="2"/>
      <c r="E4" s="2"/>
    </row>
    <row r="5" ht="17" customHeight="1">
      <c r="A5" s="2"/>
      <c r="B5" s="2"/>
      <c r="C5" s="2"/>
      <c r="D5" s="2"/>
      <c r="E5" s="2"/>
    </row>
    <row r="6" ht="17" customHeight="1">
      <c r="A6" s="2"/>
      <c r="B6" s="2"/>
      <c r="C6" s="2"/>
      <c r="D6" s="2"/>
      <c r="E6" s="2"/>
    </row>
    <row r="7" ht="17" customHeight="1">
      <c r="A7" s="2"/>
      <c r="B7" s="2"/>
      <c r="C7" s="2"/>
      <c r="D7" s="2"/>
      <c r="E7" s="2"/>
    </row>
    <row r="8" ht="17" customHeight="1">
      <c r="A8" s="2"/>
      <c r="B8" s="2"/>
      <c r="C8" s="2"/>
      <c r="D8" s="2"/>
      <c r="E8" s="2"/>
    </row>
    <row r="9" ht="17" customHeight="1">
      <c r="A9" s="2"/>
      <c r="B9" s="2"/>
      <c r="C9" s="2"/>
      <c r="D9" s="2"/>
      <c r="E9" s="2"/>
    </row>
    <row r="10" ht="17" customHeight="1">
      <c r="A10" s="2"/>
      <c r="B10" s="2"/>
      <c r="C10" s="2"/>
      <c r="D10" s="2"/>
      <c r="E10" s="2"/>
    </row>
  </sheetData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6.625" defaultRowHeight="14.4" customHeight="1" outlineLevelRow="0" outlineLevelCol="0"/>
  <cols>
    <col min="1" max="1" width="6.625" style="33" customWidth="1"/>
    <col min="2" max="2" width="6.625" style="33" customWidth="1"/>
    <col min="3" max="3" width="6.625" style="33" customWidth="1"/>
    <col min="4" max="4" width="6.625" style="33" customWidth="1"/>
    <col min="5" max="5" width="6.625" style="33" customWidth="1"/>
    <col min="6" max="256" width="6.625" style="33" customWidth="1"/>
  </cols>
  <sheetData>
    <row r="1" ht="17" customHeight="1">
      <c r="A1" s="2"/>
      <c r="B1" s="2"/>
      <c r="C1" s="2"/>
      <c r="D1" s="2"/>
      <c r="E1" s="2"/>
    </row>
    <row r="2" ht="17" customHeight="1">
      <c r="A2" s="2"/>
      <c r="B2" s="2"/>
      <c r="C2" s="2"/>
      <c r="D2" s="2"/>
      <c r="E2" s="2"/>
    </row>
    <row r="3" ht="17" customHeight="1">
      <c r="A3" s="2"/>
      <c r="B3" s="2"/>
      <c r="C3" s="2"/>
      <c r="D3" s="2"/>
      <c r="E3" s="2"/>
    </row>
    <row r="4" ht="17" customHeight="1">
      <c r="A4" s="2"/>
      <c r="B4" s="2"/>
      <c r="C4" s="2"/>
      <c r="D4" s="2"/>
      <c r="E4" s="2"/>
    </row>
    <row r="5" ht="17" customHeight="1">
      <c r="A5" s="2"/>
      <c r="B5" s="2"/>
      <c r="C5" s="2"/>
      <c r="D5" s="2"/>
      <c r="E5" s="2"/>
    </row>
    <row r="6" ht="17" customHeight="1">
      <c r="A6" s="2"/>
      <c r="B6" s="2"/>
      <c r="C6" s="2"/>
      <c r="D6" s="2"/>
      <c r="E6" s="2"/>
    </row>
    <row r="7" ht="17" customHeight="1">
      <c r="A7" s="2"/>
      <c r="B7" s="2"/>
      <c r="C7" s="2"/>
      <c r="D7" s="2"/>
      <c r="E7" s="2"/>
    </row>
    <row r="8" ht="17" customHeight="1">
      <c r="A8" s="2"/>
      <c r="B8" s="2"/>
      <c r="C8" s="2"/>
      <c r="D8" s="2"/>
      <c r="E8" s="2"/>
    </row>
    <row r="9" ht="17" customHeight="1">
      <c r="A9" s="2"/>
      <c r="B9" s="2"/>
      <c r="C9" s="2"/>
      <c r="D9" s="2"/>
      <c r="E9" s="2"/>
    </row>
    <row r="10" ht="17" customHeight="1">
      <c r="A10" s="2"/>
      <c r="B10" s="2"/>
      <c r="C10" s="2"/>
      <c r="D10" s="2"/>
      <c r="E10" s="2"/>
    </row>
  </sheetData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